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3" activeTab="7"/>
  </bookViews>
  <sheets>
    <sheet name="Transf. - pr.č.5" sheetId="1" r:id="rId1"/>
    <sheet name="Výd. ZŠ -pr.č.6" sheetId="2" r:id="rId2"/>
    <sheet name="Výd. ŠJ - pr.č.7" sheetId="3" r:id="rId3"/>
    <sheet name="Výd.ŠKD -pr.č.8" sheetId="4" r:id="rId4"/>
    <sheet name="Výd. MŠ . pr.č.9" sheetId="5" r:id="rId5"/>
    <sheet name="ŠKD+ŠJ-pr.č.10" sheetId="6" r:id="rId6"/>
    <sheet name="Zam.ZŠ-pr.č.11" sheetId="7" r:id="rId7"/>
    <sheet name="Zam.MŠ -pr.č.12" sheetId="8" r:id="rId8"/>
  </sheets>
  <definedNames/>
  <calcPr fullCalcOnLoad="1"/>
</workbook>
</file>

<file path=xl/comments1.xml><?xml version="1.0" encoding="utf-8"?>
<comments xmlns="http://schemas.openxmlformats.org/spreadsheetml/2006/main">
  <authors>
    <author>Nackina Dagmar Ing.</author>
  </authors>
  <commentList>
    <comment ref="F1" authorId="0">
      <text>
        <r>
          <rPr>
            <b/>
            <sz val="8"/>
            <rFont val="Tahoma"/>
            <family val="0"/>
          </rPr>
          <t>Nackina Dagmar Ing.: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<sst xmlns="http://schemas.openxmlformats.org/spreadsheetml/2006/main" count="252" uniqueCount="150">
  <si>
    <t xml:space="preserve">Príloha č.5 </t>
  </si>
  <si>
    <t>Transfer finančných prostriedkov k 30.6.2009</t>
  </si>
  <si>
    <t>1. Základné školy - prenesené kompetencie - zo ŠR</t>
  </si>
  <si>
    <t>v €</t>
  </si>
  <si>
    <t>Transfer</t>
  </si>
  <si>
    <t>ZŠ Beňovského</t>
  </si>
  <si>
    <t>ZŠ Nejedlého</t>
  </si>
  <si>
    <t>ZŠ Pri kríži</t>
  </si>
  <si>
    <t>ZŠ Sokolíkova</t>
  </si>
  <si>
    <t>ZŠ spolu</t>
  </si>
  <si>
    <t>mzdy a poistné</t>
  </si>
  <si>
    <t>tovary a služby</t>
  </si>
  <si>
    <t>bež.výd. spolu</t>
  </si>
  <si>
    <t>vzdelávacie</t>
  </si>
  <si>
    <t>poukazy</t>
  </si>
  <si>
    <t>odchodné</t>
  </si>
  <si>
    <t>stravné</t>
  </si>
  <si>
    <t>uč.pomôcky</t>
  </si>
  <si>
    <t>Spolu</t>
  </si>
  <si>
    <t>2. ŠJ, ŠKD pri ZŠ - originálne kompetencie a ZŠ - z prostriedkov obce</t>
  </si>
  <si>
    <t xml:space="preserve">MŠ </t>
  </si>
  <si>
    <t>ZŠ+MŠ spolu</t>
  </si>
  <si>
    <t>ŠKD - z účtu obce</t>
  </si>
  <si>
    <t>ŠJ - z účtu obce</t>
  </si>
  <si>
    <t>ZŠ,MŠ - z úč. nájomné</t>
  </si>
  <si>
    <t>Celkové finančné prostriedky ( 1+2 ) = 1 216 330,19</t>
  </si>
  <si>
    <t>Príloha č.6</t>
  </si>
  <si>
    <t>Výdavky k 30.6.2009 - základné školy</t>
  </si>
  <si>
    <t>položka</t>
  </si>
  <si>
    <t>Názov položky</t>
  </si>
  <si>
    <t>%</t>
  </si>
  <si>
    <t>plnenia</t>
  </si>
  <si>
    <t>Rozpočet</t>
  </si>
  <si>
    <t>Skutočnosť</t>
  </si>
  <si>
    <t xml:space="preserve"> Mzdy </t>
  </si>
  <si>
    <t xml:space="preserve"> Odvody</t>
  </si>
  <si>
    <t xml:space="preserve"> Cestovné </t>
  </si>
  <si>
    <t xml:space="preserve"> Energie, voda a komun.spolu</t>
  </si>
  <si>
    <t>z toho:  energie</t>
  </si>
  <si>
    <t xml:space="preserve">              vodné, stočné</t>
  </si>
  <si>
    <t xml:space="preserve">              poštovné, telefón</t>
  </si>
  <si>
    <t xml:space="preserve">              ostatné</t>
  </si>
  <si>
    <t xml:space="preserve"> Materiál </t>
  </si>
  <si>
    <t xml:space="preserve"> Prepravné</t>
  </si>
  <si>
    <t xml:space="preserve"> Opravy a údržba</t>
  </si>
  <si>
    <t xml:space="preserve"> Nájomné za prenájom</t>
  </si>
  <si>
    <t xml:space="preserve"> Služby</t>
  </si>
  <si>
    <t xml:space="preserve"> Tovary a služby spolu</t>
  </si>
  <si>
    <t xml:space="preserve"> Transfery</t>
  </si>
  <si>
    <t xml:space="preserve"> Výdavky spolu</t>
  </si>
  <si>
    <t>Mimorozpočtové zdroje</t>
  </si>
  <si>
    <t>Príloha č. 7</t>
  </si>
  <si>
    <t>Výdavky k 30.6.2009 -  školské jedálne</t>
  </si>
  <si>
    <t>ŠJ Beňovského</t>
  </si>
  <si>
    <t>ŠJ Nejedlého</t>
  </si>
  <si>
    <t>ŠJ Pri kríži</t>
  </si>
  <si>
    <t>SPOLU</t>
  </si>
  <si>
    <t>skutočnosť</t>
  </si>
  <si>
    <t xml:space="preserve">skutočnosť </t>
  </si>
  <si>
    <t>k 30.6.2009</t>
  </si>
  <si>
    <t xml:space="preserve"> Energie, voda a komunikácie spolu</t>
  </si>
  <si>
    <t xml:space="preserve"> z toho:  energie</t>
  </si>
  <si>
    <t xml:space="preserve">            vodné, stočné</t>
  </si>
  <si>
    <t xml:space="preserve">            poštovné, telefón</t>
  </si>
  <si>
    <t xml:space="preserve">            ostatné</t>
  </si>
  <si>
    <t>Príloha č.8</t>
  </si>
  <si>
    <t>Výdavky k 30.6.2009 - školské kluby detí</t>
  </si>
  <si>
    <t>ŠKD  Beňovského</t>
  </si>
  <si>
    <t>ŠKD  Nejedlého</t>
  </si>
  <si>
    <t>ŠKD Pri kríži</t>
  </si>
  <si>
    <t>ŠKD Sokolíkova</t>
  </si>
  <si>
    <t xml:space="preserve"> z toho: energie</t>
  </si>
  <si>
    <t xml:space="preserve">  Transfery</t>
  </si>
  <si>
    <t>Príspevky od rodičov</t>
  </si>
  <si>
    <t xml:space="preserve">Príloha č.9 </t>
  </si>
  <si>
    <t xml:space="preserve">Výdavky k 30.6.2009 - materské školy </t>
  </si>
  <si>
    <t>1. hradené z finančných prostriedkov MČ</t>
  </si>
  <si>
    <t>Skutočnosť k 30.6.2009</t>
  </si>
  <si>
    <t xml:space="preserve">MŠ+ŠJ </t>
  </si>
  <si>
    <t>Upravený</t>
  </si>
  <si>
    <t>MŠ</t>
  </si>
  <si>
    <t>ŠJ</t>
  </si>
  <si>
    <t>spolu</t>
  </si>
  <si>
    <t>rozpočet</t>
  </si>
  <si>
    <t xml:space="preserve">Mzdy spolu </t>
  </si>
  <si>
    <t>Poistné - odvody</t>
  </si>
  <si>
    <t>Cestovné náhrady</t>
  </si>
  <si>
    <t>Energie, voda a komunikácie</t>
  </si>
  <si>
    <t xml:space="preserve">Materiál </t>
  </si>
  <si>
    <t>Prepravné</t>
  </si>
  <si>
    <t>Rutinná a štandardná údržba</t>
  </si>
  <si>
    <t>Nájomné za prenájom</t>
  </si>
  <si>
    <t>Služby</t>
  </si>
  <si>
    <t>Tovary a služby spolu</t>
  </si>
  <si>
    <t>Dávky NP</t>
  </si>
  <si>
    <t>Výdavky spolu</t>
  </si>
  <si>
    <t>2. hradené z príspevkov rodičov</t>
  </si>
  <si>
    <t>Položka</t>
  </si>
  <si>
    <t>Cestovné</t>
  </si>
  <si>
    <t>Energie</t>
  </si>
  <si>
    <t>Opravy a údržba</t>
  </si>
  <si>
    <t xml:space="preserve">Príloha č.10  </t>
  </si>
  <si>
    <t>Počet žiakov I.stupňa v ŠKD k 30.6. 2009</t>
  </si>
  <si>
    <t>Názov školského</t>
  </si>
  <si>
    <t>Počet žiakov k 30.6.2009</t>
  </si>
  <si>
    <t>zariadenia</t>
  </si>
  <si>
    <t>ŠKD Beňovského</t>
  </si>
  <si>
    <t>ŠKD Nejedlého</t>
  </si>
  <si>
    <t>ŠKD Pri Kríži</t>
  </si>
  <si>
    <t>Počet žiakov spolu</t>
  </si>
  <si>
    <t>Počet  hlavných  jedál</t>
  </si>
  <si>
    <t>Počet doplnkových jedál</t>
  </si>
  <si>
    <t>ZŠS pri ZŠ Beňovského</t>
  </si>
  <si>
    <t>ZŠS pri ZŠ Nejedlého</t>
  </si>
  <si>
    <t>ZŠS pri ZŠ Pri kríži</t>
  </si>
  <si>
    <t>Počet vydaných jedál</t>
  </si>
  <si>
    <t xml:space="preserve">Príloha č.11 </t>
  </si>
  <si>
    <t>Počet zamestnancov základných škôl v Dúbravke k 30.6.2009</t>
  </si>
  <si>
    <t>Názov školy,</t>
  </si>
  <si>
    <t>počet</t>
  </si>
  <si>
    <t>základná škola</t>
  </si>
  <si>
    <t>školská jedáleň</t>
  </si>
  <si>
    <t>školský</t>
  </si>
  <si>
    <t>školského zariadenia</t>
  </si>
  <si>
    <t>žiakov</t>
  </si>
  <si>
    <t>zamestnanci</t>
  </si>
  <si>
    <t>pedagogickí</t>
  </si>
  <si>
    <t>nepedagogickí</t>
  </si>
  <si>
    <t>klub detí</t>
  </si>
  <si>
    <t>fyz.osoby</t>
  </si>
  <si>
    <t>prep.stav</t>
  </si>
  <si>
    <t>Beňovského</t>
  </si>
  <si>
    <t>Nejedlého</t>
  </si>
  <si>
    <t>Pri kríži</t>
  </si>
  <si>
    <t>Sokolíkova</t>
  </si>
  <si>
    <t>0</t>
  </si>
  <si>
    <t>Príloha č.12</t>
  </si>
  <si>
    <t>Počet zamestnancov materských škôl v Dúbravke k 30.6.2009</t>
  </si>
  <si>
    <t>vo fyz.osobách</t>
  </si>
  <si>
    <t>Zamestnanci</t>
  </si>
  <si>
    <t>detí</t>
  </si>
  <si>
    <t>MŠ Cabanova  44</t>
  </si>
  <si>
    <t>MŠ Damborského  3</t>
  </si>
  <si>
    <t>MŠ Galbavého  5</t>
  </si>
  <si>
    <t>MŠ Ožvoldíkova  15</t>
  </si>
  <si>
    <t>MŠ Pekníkova  4</t>
  </si>
  <si>
    <t>MŠ Pri kríži  2</t>
  </si>
  <si>
    <t>MŠ Sekurisova  10</t>
  </si>
  <si>
    <t>MŠ Švantnerova  1</t>
  </si>
  <si>
    <t>MŠ Ušiakova  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</si>
</sst>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8">
    <font>
      <sz val="10"/>
      <name val="Arial"/>
      <family val="0"/>
    </font>
    <font>
      <sz val="8"/>
      <name val="Arial"/>
      <family val="0"/>
    </font>
    <font>
      <u val="single"/>
      <sz val="11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4" fontId="7" fillId="0" borderId="5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left"/>
    </xf>
    <xf numFmtId="4" fontId="7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0" fillId="0" borderId="26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/>
    </xf>
    <xf numFmtId="4" fontId="7" fillId="0" borderId="19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4" fontId="6" fillId="0" borderId="18" xfId="0" applyNumberFormat="1" applyFont="1" applyBorder="1" applyAlignment="1">
      <alignment/>
    </xf>
    <xf numFmtId="0" fontId="7" fillId="0" borderId="26" xfId="0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31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4" fontId="6" fillId="0" borderId="33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0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/>
    </xf>
    <xf numFmtId="3" fontId="15" fillId="0" borderId="42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/>
    </xf>
    <xf numFmtId="3" fontId="7" fillId="0" borderId="46" xfId="0" applyNumberFormat="1" applyFont="1" applyBorder="1" applyAlignment="1">
      <alignment horizontal="right"/>
    </xf>
    <xf numFmtId="4" fontId="7" fillId="0" borderId="47" xfId="0" applyNumberFormat="1" applyFont="1" applyBorder="1" applyAlignment="1">
      <alignment/>
    </xf>
    <xf numFmtId="3" fontId="7" fillId="0" borderId="42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 horizontal="right" vertical="center"/>
    </xf>
    <xf numFmtId="3" fontId="6" fillId="0" borderId="4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3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3" fontId="10" fillId="0" borderId="42" xfId="0" applyNumberFormat="1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3" fontId="10" fillId="0" borderId="34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/>
    </xf>
    <xf numFmtId="3" fontId="16" fillId="0" borderId="42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50" xfId="0" applyBorder="1" applyAlignment="1">
      <alignment/>
    </xf>
    <xf numFmtId="0" fontId="14" fillId="0" borderId="20" xfId="0" applyFont="1" applyBorder="1" applyAlignment="1">
      <alignment horizontal="center"/>
    </xf>
    <xf numFmtId="3" fontId="6" fillId="0" borderId="42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15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7" fillId="0" borderId="46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7" fillId="0" borderId="4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37" xfId="0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52" xfId="0" applyFont="1" applyBorder="1" applyAlignment="1">
      <alignment horizontal="left" vertical="center"/>
    </xf>
    <xf numFmtId="3" fontId="14" fillId="0" borderId="2" xfId="0" applyNumberFormat="1" applyFont="1" applyBorder="1" applyAlignment="1">
      <alignment/>
    </xf>
    <xf numFmtId="4" fontId="14" fillId="0" borderId="3" xfId="0" applyNumberFormat="1" applyFont="1" applyBorder="1" applyAlignment="1">
      <alignment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left" vertical="center"/>
    </xf>
    <xf numFmtId="3" fontId="14" fillId="0" borderId="34" xfId="0" applyNumberFormat="1" applyFont="1" applyBorder="1" applyAlignment="1">
      <alignment/>
    </xf>
    <xf numFmtId="4" fontId="14" fillId="0" borderId="35" xfId="0" applyNumberFormat="1" applyFont="1" applyBorder="1" applyAlignment="1">
      <alignment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/>
    </xf>
    <xf numFmtId="0" fontId="3" fillId="0" borderId="16" xfId="0" applyFont="1" applyBorder="1" applyAlignment="1">
      <alignment horizontal="left"/>
    </xf>
    <xf numFmtId="3" fontId="13" fillId="0" borderId="55" xfId="0" applyNumberFormat="1" applyFont="1" applyBorder="1" applyAlignment="1">
      <alignment/>
    </xf>
    <xf numFmtId="4" fontId="13" fillId="0" borderId="56" xfId="0" applyNumberFormat="1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/>
    </xf>
    <xf numFmtId="3" fontId="13" fillId="0" borderId="8" xfId="0" applyNumberFormat="1" applyFont="1" applyBorder="1" applyAlignment="1">
      <alignment/>
    </xf>
    <xf numFmtId="4" fontId="13" fillId="0" borderId="9" xfId="0" applyNumberFormat="1" applyFont="1" applyBorder="1" applyAlignment="1">
      <alignment/>
    </xf>
    <xf numFmtId="0" fontId="13" fillId="0" borderId="57" xfId="0" applyFont="1" applyBorder="1" applyAlignment="1">
      <alignment horizontal="center"/>
    </xf>
    <xf numFmtId="0" fontId="13" fillId="0" borderId="58" xfId="0" applyFont="1" applyBorder="1" applyAlignment="1">
      <alignment/>
    </xf>
    <xf numFmtId="3" fontId="13" fillId="0" borderId="58" xfId="0" applyNumberFormat="1" applyFont="1" applyBorder="1" applyAlignment="1">
      <alignment/>
    </xf>
    <xf numFmtId="4" fontId="13" fillId="0" borderId="59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/>
    </xf>
    <xf numFmtId="3" fontId="13" fillId="0" borderId="43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3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8" xfId="0" applyBorder="1" applyAlignment="1">
      <alignment/>
    </xf>
    <xf numFmtId="0" fontId="10" fillId="0" borderId="44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44" xfId="0" applyFont="1" applyBorder="1" applyAlignment="1">
      <alignment horizontal="left"/>
    </xf>
    <xf numFmtId="3" fontId="10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52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7" fillId="0" borderId="6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9" fontId="7" fillId="0" borderId="19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3" xfId="0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3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6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7" sqref="A17:A18"/>
    </sheetView>
  </sheetViews>
  <sheetFormatPr defaultColWidth="9.140625" defaultRowHeight="12.75"/>
  <cols>
    <col min="1" max="1" width="26.00390625" style="0" customWidth="1"/>
    <col min="2" max="2" width="17.7109375" style="0" customWidth="1"/>
    <col min="3" max="3" width="16.140625" style="0" customWidth="1"/>
    <col min="4" max="5" width="17.00390625" style="0" customWidth="1"/>
    <col min="6" max="6" width="18.00390625" style="0" customWidth="1"/>
    <col min="7" max="7" width="9.28125" style="0" customWidth="1"/>
    <col min="8" max="8" width="10.140625" style="0" customWidth="1"/>
    <col min="9" max="9" width="14.57421875" style="0" customWidth="1"/>
  </cols>
  <sheetData>
    <row r="1" spans="1:6" ht="14.25">
      <c r="A1" s="1"/>
      <c r="F1" s="2" t="s">
        <v>0</v>
      </c>
    </row>
    <row r="2" ht="20.25">
      <c r="A2" s="3" t="s">
        <v>1</v>
      </c>
    </row>
    <row r="4" ht="18">
      <c r="A4" s="4" t="s">
        <v>2</v>
      </c>
    </row>
    <row r="5" ht="15" thickBot="1">
      <c r="F5" s="5" t="s">
        <v>3</v>
      </c>
    </row>
    <row r="6" spans="1:6" ht="15.7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 t="s">
        <v>9</v>
      </c>
    </row>
    <row r="7" spans="1:6" ht="15.75">
      <c r="A7" s="9" t="s">
        <v>10</v>
      </c>
      <c r="B7" s="10">
        <v>181035</v>
      </c>
      <c r="C7" s="10">
        <v>167372</v>
      </c>
      <c r="D7" s="10">
        <v>223400</v>
      </c>
      <c r="E7" s="10">
        <v>247210</v>
      </c>
      <c r="F7" s="11">
        <f>SUM(B7:E7)</f>
        <v>819017</v>
      </c>
    </row>
    <row r="8" spans="1:6" ht="16.5" thickBot="1">
      <c r="A8" s="12" t="s">
        <v>11</v>
      </c>
      <c r="B8" s="13">
        <v>46806</v>
      </c>
      <c r="C8" s="13">
        <v>42660</v>
      </c>
      <c r="D8" s="13">
        <v>54100</v>
      </c>
      <c r="E8" s="13">
        <v>52600</v>
      </c>
      <c r="F8" s="14">
        <f>SUM(B8:E8)</f>
        <v>196166</v>
      </c>
    </row>
    <row r="9" spans="1:6" ht="16.5" thickBot="1">
      <c r="A9" s="15" t="s">
        <v>12</v>
      </c>
      <c r="B9" s="16">
        <f>SUM(B7:B8)</f>
        <v>227841</v>
      </c>
      <c r="C9" s="16">
        <f>SUM(C7:C8)</f>
        <v>210032</v>
      </c>
      <c r="D9" s="16">
        <f>SUM(D7:D8)</f>
        <v>277500</v>
      </c>
      <c r="E9" s="16">
        <f>SUM(E7:E8)</f>
        <v>299810</v>
      </c>
      <c r="F9" s="17">
        <f>SUM(F7:F8)</f>
        <v>1015183</v>
      </c>
    </row>
    <row r="10" spans="1:6" ht="15.75">
      <c r="A10" s="18" t="s">
        <v>13</v>
      </c>
      <c r="B10" s="19"/>
      <c r="C10" s="19"/>
      <c r="D10" s="19"/>
      <c r="E10" s="19"/>
      <c r="F10" s="20"/>
    </row>
    <row r="11" spans="1:6" ht="15.75">
      <c r="A11" s="21" t="s">
        <v>14</v>
      </c>
      <c r="B11" s="22">
        <v>5644</v>
      </c>
      <c r="C11" s="22">
        <v>3108</v>
      </c>
      <c r="D11" s="22">
        <v>8014</v>
      </c>
      <c r="E11" s="22">
        <v>8752</v>
      </c>
      <c r="F11" s="23">
        <f>SUM(B11:E11)</f>
        <v>25518</v>
      </c>
    </row>
    <row r="12" spans="1:9" ht="15.75">
      <c r="A12" s="24" t="s">
        <v>15</v>
      </c>
      <c r="B12" s="25">
        <v>2835</v>
      </c>
      <c r="C12" s="25"/>
      <c r="D12" s="25">
        <v>636</v>
      </c>
      <c r="E12" s="25"/>
      <c r="F12" s="26">
        <f>SUM(B12:E12)</f>
        <v>3471</v>
      </c>
      <c r="G12" s="27"/>
      <c r="H12" s="27"/>
      <c r="I12" s="27"/>
    </row>
    <row r="13" spans="1:6" ht="15.75">
      <c r="A13" s="28"/>
      <c r="B13" s="19"/>
      <c r="C13" s="19"/>
      <c r="D13" s="19"/>
      <c r="E13" s="19"/>
      <c r="F13" s="20"/>
    </row>
    <row r="14" spans="1:6" ht="15.75">
      <c r="A14" s="21" t="s">
        <v>16</v>
      </c>
      <c r="B14" s="22">
        <v>181.35</v>
      </c>
      <c r="C14" s="22">
        <v>709.64</v>
      </c>
      <c r="D14" s="22">
        <v>662.81</v>
      </c>
      <c r="E14" s="22">
        <v>192.91</v>
      </c>
      <c r="F14" s="23">
        <f>SUM(B14:E14)</f>
        <v>1746.71</v>
      </c>
    </row>
    <row r="15" spans="1:6" ht="15.75">
      <c r="A15" s="28"/>
      <c r="B15" s="19"/>
      <c r="C15" s="19"/>
      <c r="D15" s="19"/>
      <c r="E15" s="19"/>
      <c r="F15" s="20"/>
    </row>
    <row r="16" spans="1:6" ht="15.75">
      <c r="A16" s="21" t="s">
        <v>17</v>
      </c>
      <c r="B16" s="22">
        <v>33.2</v>
      </c>
      <c r="C16" s="22">
        <v>132.8</v>
      </c>
      <c r="D16" s="22">
        <v>99.6</v>
      </c>
      <c r="E16" s="22">
        <v>49.8</v>
      </c>
      <c r="F16" s="23">
        <f>SUM(B16:E16)</f>
        <v>315.40000000000003</v>
      </c>
    </row>
    <row r="17" spans="1:6" ht="14.25">
      <c r="A17" s="269" t="s">
        <v>18</v>
      </c>
      <c r="B17" s="29"/>
      <c r="C17" s="29"/>
      <c r="D17" s="29"/>
      <c r="E17" s="29"/>
      <c r="F17" s="30"/>
    </row>
    <row r="18" spans="1:6" ht="18.75" thickBot="1">
      <c r="A18" s="270"/>
      <c r="B18" s="31">
        <f>SUM(B9:B17)</f>
        <v>236534.55000000002</v>
      </c>
      <c r="C18" s="31">
        <f>SUM(C9:C17)</f>
        <v>213982.44</v>
      </c>
      <c r="D18" s="31">
        <f>SUM(D9:D17)</f>
        <v>286912.41</v>
      </c>
      <c r="E18" s="31">
        <f>SUM(E9:E17)</f>
        <v>308804.70999999996</v>
      </c>
      <c r="F18" s="32">
        <f>SUM(F9:F17)</f>
        <v>1046234.11</v>
      </c>
    </row>
    <row r="19" ht="18">
      <c r="A19" s="33"/>
    </row>
    <row r="20" ht="18">
      <c r="A20" s="33"/>
    </row>
    <row r="21" spans="1:9" ht="18">
      <c r="A21" s="4" t="s">
        <v>19</v>
      </c>
      <c r="B21" s="34"/>
      <c r="C21" s="34"/>
      <c r="D21" s="34"/>
      <c r="I21" s="35"/>
    </row>
    <row r="22" spans="6:9" ht="13.5" thickBot="1">
      <c r="F22" s="35"/>
      <c r="I22" s="36" t="s">
        <v>3</v>
      </c>
    </row>
    <row r="23" spans="1:9" ht="15.75">
      <c r="A23" s="37" t="s">
        <v>4</v>
      </c>
      <c r="B23" s="38" t="s">
        <v>5</v>
      </c>
      <c r="C23" s="7" t="s">
        <v>6</v>
      </c>
      <c r="D23" s="7" t="s">
        <v>7</v>
      </c>
      <c r="E23" s="7" t="s">
        <v>8</v>
      </c>
      <c r="F23" s="8" t="s">
        <v>9</v>
      </c>
      <c r="G23" s="271" t="s">
        <v>20</v>
      </c>
      <c r="H23" s="272"/>
      <c r="I23" s="39" t="s">
        <v>21</v>
      </c>
    </row>
    <row r="24" spans="1:9" ht="12.75">
      <c r="A24" s="40"/>
      <c r="B24" s="41"/>
      <c r="C24" s="42"/>
      <c r="D24" s="42"/>
      <c r="E24" s="42"/>
      <c r="F24" s="43"/>
      <c r="G24" s="44"/>
      <c r="H24" s="45"/>
      <c r="I24" s="46"/>
    </row>
    <row r="25" spans="1:9" ht="15.75">
      <c r="A25" s="47" t="s">
        <v>22</v>
      </c>
      <c r="B25" s="48">
        <v>14249</v>
      </c>
      <c r="C25" s="49">
        <v>8092</v>
      </c>
      <c r="D25" s="49">
        <v>23713</v>
      </c>
      <c r="E25" s="49">
        <v>33405</v>
      </c>
      <c r="F25" s="50">
        <f>SUM(B25:E25)</f>
        <v>79459</v>
      </c>
      <c r="G25" s="51"/>
      <c r="H25" s="52"/>
      <c r="I25" s="53">
        <v>79459</v>
      </c>
    </row>
    <row r="26" spans="1:9" ht="15.75">
      <c r="A26" s="54"/>
      <c r="B26" s="55"/>
      <c r="C26" s="56"/>
      <c r="D26" s="19"/>
      <c r="E26" s="19"/>
      <c r="F26" s="20"/>
      <c r="G26" s="57"/>
      <c r="H26" s="58"/>
      <c r="I26" s="59"/>
    </row>
    <row r="27" spans="1:9" ht="15.75">
      <c r="A27" s="47" t="s">
        <v>23</v>
      </c>
      <c r="B27" s="60">
        <v>19000</v>
      </c>
      <c r="C27" s="61">
        <v>16161</v>
      </c>
      <c r="D27" s="49">
        <v>16614</v>
      </c>
      <c r="E27" s="22">
        <v>0</v>
      </c>
      <c r="F27" s="50">
        <f>SUM(B27:E27)</f>
        <v>51775</v>
      </c>
      <c r="G27" s="51"/>
      <c r="H27" s="52"/>
      <c r="I27" s="53">
        <v>51775</v>
      </c>
    </row>
    <row r="28" spans="1:9" ht="15.75">
      <c r="A28" s="54"/>
      <c r="B28" s="62"/>
      <c r="C28" s="19"/>
      <c r="D28" s="19"/>
      <c r="E28" s="19"/>
      <c r="F28" s="20"/>
      <c r="G28" s="57"/>
      <c r="H28" s="58"/>
      <c r="I28" s="59"/>
    </row>
    <row r="29" spans="1:9" ht="15.75">
      <c r="A29" s="47" t="s">
        <v>24</v>
      </c>
      <c r="B29" s="63">
        <v>4075.35</v>
      </c>
      <c r="C29" s="49">
        <v>3854.08</v>
      </c>
      <c r="D29" s="49">
        <v>11359.81</v>
      </c>
      <c r="E29" s="49">
        <v>11220.31</v>
      </c>
      <c r="F29" s="50">
        <f>SUM(B29:E29)</f>
        <v>30509.549999999996</v>
      </c>
      <c r="G29" s="64"/>
      <c r="H29" s="65">
        <v>8352.53</v>
      </c>
      <c r="I29" s="53">
        <f>SUM(F29:H29)</f>
        <v>38862.079999999994</v>
      </c>
    </row>
    <row r="30" spans="1:9" ht="16.5" thickBot="1">
      <c r="A30" s="66" t="s">
        <v>18</v>
      </c>
      <c r="B30" s="67">
        <f>SUM(B25:B29)</f>
        <v>37324.35</v>
      </c>
      <c r="C30" s="68">
        <f>SUM(C25:C29)</f>
        <v>28107.08</v>
      </c>
      <c r="D30" s="68">
        <f>SUM(D25:D29)</f>
        <v>51686.81</v>
      </c>
      <c r="E30" s="68">
        <f>SUM(E25:E29)</f>
        <v>44625.31</v>
      </c>
      <c r="F30" s="69">
        <f>SUM(F25:F29)</f>
        <v>161743.55</v>
      </c>
      <c r="G30" s="70"/>
      <c r="H30" s="71">
        <v>8352.53</v>
      </c>
      <c r="I30" s="72">
        <f>SUM(F30:H30)</f>
        <v>170096.08</v>
      </c>
    </row>
    <row r="32" ht="18">
      <c r="A32" s="4" t="s">
        <v>25</v>
      </c>
    </row>
  </sheetData>
  <mergeCells count="2">
    <mergeCell ref="A17:A18"/>
    <mergeCell ref="G23:H23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B28" sqref="B28"/>
    </sheetView>
  </sheetViews>
  <sheetFormatPr defaultColWidth="9.140625" defaultRowHeight="12.75"/>
  <cols>
    <col min="2" max="2" width="31.8515625" style="0" customWidth="1"/>
    <col min="3" max="3" width="12.28125" style="0" customWidth="1"/>
    <col min="4" max="4" width="11.140625" style="0" customWidth="1"/>
    <col min="5" max="5" width="12.00390625" style="0" customWidth="1"/>
    <col min="6" max="6" width="11.57421875" style="0" customWidth="1"/>
    <col min="7" max="7" width="12.00390625" style="0" customWidth="1"/>
    <col min="8" max="9" width="11.57421875" style="0" customWidth="1"/>
    <col min="10" max="10" width="12.57421875" style="0" customWidth="1"/>
    <col min="11" max="11" width="12.00390625" style="0" customWidth="1"/>
    <col min="12" max="12" width="11.140625" style="0" customWidth="1"/>
    <col min="13" max="13" width="11.7109375" style="0" hidden="1" customWidth="1"/>
    <col min="14" max="14" width="11.57421875" style="0" customWidth="1"/>
  </cols>
  <sheetData>
    <row r="1" spans="1:14" ht="12.75">
      <c r="A1" s="73"/>
      <c r="C1" s="74"/>
      <c r="M1" s="35"/>
      <c r="N1" s="73" t="s">
        <v>26</v>
      </c>
    </row>
    <row r="2" spans="1:13" ht="15.75">
      <c r="A2" s="273" t="s">
        <v>27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4" spans="13:14" ht="13.5" thickBot="1">
      <c r="M4" s="35"/>
      <c r="N4" s="76" t="s">
        <v>3</v>
      </c>
    </row>
    <row r="5" spans="1:14" ht="15">
      <c r="A5" s="274" t="s">
        <v>28</v>
      </c>
      <c r="B5" s="277" t="s">
        <v>29</v>
      </c>
      <c r="C5" s="280" t="s">
        <v>5</v>
      </c>
      <c r="D5" s="281"/>
      <c r="E5" s="280" t="s">
        <v>6</v>
      </c>
      <c r="F5" s="281"/>
      <c r="G5" s="280" t="s">
        <v>7</v>
      </c>
      <c r="H5" s="281"/>
      <c r="I5" s="280" t="s">
        <v>8</v>
      </c>
      <c r="J5" s="282"/>
      <c r="K5" s="283" t="s">
        <v>18</v>
      </c>
      <c r="L5" s="283"/>
      <c r="M5" s="283"/>
      <c r="N5" s="78" t="s">
        <v>30</v>
      </c>
    </row>
    <row r="6" spans="1:14" ht="12.75">
      <c r="A6" s="275"/>
      <c r="B6" s="278"/>
      <c r="C6" s="79"/>
      <c r="D6" s="80"/>
      <c r="E6" s="79"/>
      <c r="F6" s="80"/>
      <c r="G6" s="79"/>
      <c r="H6" s="80"/>
      <c r="I6" s="79"/>
      <c r="J6" s="81"/>
      <c r="K6" s="79"/>
      <c r="L6" s="81"/>
      <c r="M6" s="82"/>
      <c r="N6" s="83" t="s">
        <v>31</v>
      </c>
    </row>
    <row r="7" spans="1:14" ht="12.75">
      <c r="A7" s="275"/>
      <c r="B7" s="278"/>
      <c r="C7" s="84"/>
      <c r="D7" s="85"/>
      <c r="E7" s="84"/>
      <c r="F7" s="85"/>
      <c r="G7" s="84"/>
      <c r="H7" s="85"/>
      <c r="I7" s="84"/>
      <c r="J7" s="85"/>
      <c r="K7" s="84"/>
      <c r="L7" s="86"/>
      <c r="M7" s="85"/>
      <c r="N7" s="83"/>
    </row>
    <row r="8" spans="1:14" ht="12.75">
      <c r="A8" s="276"/>
      <c r="B8" s="279"/>
      <c r="C8" s="87" t="s">
        <v>32</v>
      </c>
      <c r="D8" s="87" t="s">
        <v>33</v>
      </c>
      <c r="E8" s="87" t="s">
        <v>32</v>
      </c>
      <c r="F8" s="87" t="s">
        <v>33</v>
      </c>
      <c r="G8" s="87" t="s">
        <v>32</v>
      </c>
      <c r="H8" s="87" t="s">
        <v>33</v>
      </c>
      <c r="I8" s="87" t="s">
        <v>32</v>
      </c>
      <c r="J8" s="87" t="s">
        <v>33</v>
      </c>
      <c r="K8" s="87" t="s">
        <v>32</v>
      </c>
      <c r="L8" s="88" t="s">
        <v>33</v>
      </c>
      <c r="M8" s="87" t="s">
        <v>33</v>
      </c>
      <c r="N8" s="89"/>
    </row>
    <row r="9" spans="1:14" ht="15.75">
      <c r="A9" s="90">
        <v>610</v>
      </c>
      <c r="B9" s="91" t="s">
        <v>34</v>
      </c>
      <c r="C9" s="92">
        <v>291000</v>
      </c>
      <c r="D9" s="92">
        <v>115438</v>
      </c>
      <c r="E9" s="92">
        <v>257820</v>
      </c>
      <c r="F9" s="92">
        <v>101790</v>
      </c>
      <c r="G9" s="92">
        <v>380000</v>
      </c>
      <c r="H9" s="92">
        <v>117254</v>
      </c>
      <c r="I9" s="92">
        <v>380290</v>
      </c>
      <c r="J9" s="92">
        <v>156529</v>
      </c>
      <c r="K9" s="92">
        <f aca="true" t="shared" si="0" ref="K9:L15">(C9+E9+G9+I9)</f>
        <v>1309110</v>
      </c>
      <c r="L9" s="92">
        <f t="shared" si="0"/>
        <v>491011</v>
      </c>
      <c r="M9" s="93"/>
      <c r="N9" s="94">
        <v>37.5</v>
      </c>
    </row>
    <row r="10" spans="1:14" ht="16.5" thickBot="1">
      <c r="A10" s="95">
        <v>620</v>
      </c>
      <c r="B10" s="96" t="s">
        <v>35</v>
      </c>
      <c r="C10" s="97">
        <v>102395</v>
      </c>
      <c r="D10" s="97">
        <v>38346</v>
      </c>
      <c r="E10" s="97">
        <v>90586</v>
      </c>
      <c r="F10" s="97">
        <v>34818</v>
      </c>
      <c r="G10" s="97">
        <v>138724</v>
      </c>
      <c r="H10" s="97">
        <v>47433</v>
      </c>
      <c r="I10" s="97">
        <v>133890</v>
      </c>
      <c r="J10" s="97">
        <v>51180</v>
      </c>
      <c r="K10" s="97">
        <f t="shared" si="0"/>
        <v>465595</v>
      </c>
      <c r="L10" s="97">
        <f t="shared" si="0"/>
        <v>171777</v>
      </c>
      <c r="M10" s="97"/>
      <c r="N10" s="72">
        <v>36.89</v>
      </c>
    </row>
    <row r="11" spans="1:14" ht="15">
      <c r="A11" s="98">
        <v>631</v>
      </c>
      <c r="B11" s="99" t="s">
        <v>36</v>
      </c>
      <c r="C11" s="100">
        <v>30</v>
      </c>
      <c r="D11" s="100">
        <v>523</v>
      </c>
      <c r="E11" s="100">
        <v>100</v>
      </c>
      <c r="F11" s="100">
        <v>9</v>
      </c>
      <c r="G11" s="100">
        <v>600</v>
      </c>
      <c r="H11" s="100">
        <v>34</v>
      </c>
      <c r="I11" s="100">
        <v>1179</v>
      </c>
      <c r="J11" s="100">
        <v>19</v>
      </c>
      <c r="K11" s="100">
        <f t="shared" si="0"/>
        <v>1909</v>
      </c>
      <c r="L11" s="100">
        <f t="shared" si="0"/>
        <v>585</v>
      </c>
      <c r="M11" s="100"/>
      <c r="N11" s="101">
        <v>30.64</v>
      </c>
    </row>
    <row r="12" spans="1:14" ht="15.75">
      <c r="A12" s="102">
        <v>632</v>
      </c>
      <c r="B12" s="103" t="s">
        <v>37</v>
      </c>
      <c r="C12" s="104">
        <v>79132</v>
      </c>
      <c r="D12" s="104">
        <v>45295</v>
      </c>
      <c r="E12" s="104">
        <v>74259</v>
      </c>
      <c r="F12" s="104">
        <v>40905</v>
      </c>
      <c r="G12" s="104">
        <v>86137</v>
      </c>
      <c r="H12" s="104">
        <v>32576</v>
      </c>
      <c r="I12" s="104">
        <v>60251</v>
      </c>
      <c r="J12" s="104">
        <v>45970</v>
      </c>
      <c r="K12" s="104">
        <f t="shared" si="0"/>
        <v>299779</v>
      </c>
      <c r="L12" s="104">
        <f t="shared" si="0"/>
        <v>164746</v>
      </c>
      <c r="M12" s="104"/>
      <c r="N12" s="53">
        <v>54.95</v>
      </c>
    </row>
    <row r="13" spans="1:14" ht="15">
      <c r="A13" s="105"/>
      <c r="B13" s="106" t="s">
        <v>38</v>
      </c>
      <c r="C13" s="107">
        <v>69932</v>
      </c>
      <c r="D13" s="107">
        <v>40347</v>
      </c>
      <c r="E13" s="107">
        <v>62209</v>
      </c>
      <c r="F13" s="107">
        <v>34992</v>
      </c>
      <c r="G13" s="107">
        <v>61000</v>
      </c>
      <c r="H13" s="107">
        <v>24354</v>
      </c>
      <c r="I13" s="107">
        <v>50428</v>
      </c>
      <c r="J13" s="107">
        <v>41959</v>
      </c>
      <c r="K13" s="107">
        <f t="shared" si="0"/>
        <v>243569</v>
      </c>
      <c r="L13" s="107">
        <f t="shared" si="0"/>
        <v>141652</v>
      </c>
      <c r="M13" s="107"/>
      <c r="N13" s="11">
        <v>58.15</v>
      </c>
    </row>
    <row r="14" spans="1:14" ht="15">
      <c r="A14" s="108"/>
      <c r="B14" s="109" t="s">
        <v>39</v>
      </c>
      <c r="C14" s="110">
        <v>7100</v>
      </c>
      <c r="D14" s="110">
        <v>4007</v>
      </c>
      <c r="E14" s="110">
        <v>10000</v>
      </c>
      <c r="F14" s="110">
        <v>4803</v>
      </c>
      <c r="G14" s="110">
        <v>22137</v>
      </c>
      <c r="H14" s="110">
        <v>7142</v>
      </c>
      <c r="I14" s="110">
        <v>8312</v>
      </c>
      <c r="J14" s="110">
        <v>3199</v>
      </c>
      <c r="K14" s="110">
        <f t="shared" si="0"/>
        <v>47549</v>
      </c>
      <c r="L14" s="110">
        <f t="shared" si="0"/>
        <v>19151</v>
      </c>
      <c r="M14" s="110"/>
      <c r="N14" s="14">
        <v>40.27</v>
      </c>
    </row>
    <row r="15" spans="1:14" ht="15">
      <c r="A15" s="108"/>
      <c r="B15" s="109" t="s">
        <v>40</v>
      </c>
      <c r="C15" s="110">
        <v>2100</v>
      </c>
      <c r="D15" s="110">
        <v>941</v>
      </c>
      <c r="E15" s="110">
        <v>2050</v>
      </c>
      <c r="F15" s="110">
        <v>1110</v>
      </c>
      <c r="G15" s="110">
        <v>3000</v>
      </c>
      <c r="H15" s="110">
        <v>1080</v>
      </c>
      <c r="I15" s="110">
        <v>1511</v>
      </c>
      <c r="J15" s="110">
        <v>812</v>
      </c>
      <c r="K15" s="110">
        <f t="shared" si="0"/>
        <v>8661</v>
      </c>
      <c r="L15" s="110">
        <f t="shared" si="0"/>
        <v>3943</v>
      </c>
      <c r="M15" s="110"/>
      <c r="N15" s="14">
        <v>45.52</v>
      </c>
    </row>
    <row r="16" spans="1:14" ht="15">
      <c r="A16" s="111"/>
      <c r="B16" s="112" t="s">
        <v>41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</row>
    <row r="17" spans="1:14" ht="15">
      <c r="A17" s="102">
        <v>633</v>
      </c>
      <c r="B17" s="103" t="s">
        <v>42</v>
      </c>
      <c r="C17" s="115">
        <v>8058</v>
      </c>
      <c r="D17" s="115">
        <v>1070</v>
      </c>
      <c r="E17" s="115">
        <v>8850</v>
      </c>
      <c r="F17" s="115">
        <v>2497</v>
      </c>
      <c r="G17" s="115">
        <v>14500</v>
      </c>
      <c r="H17" s="115">
        <v>3958</v>
      </c>
      <c r="I17" s="115">
        <v>16423</v>
      </c>
      <c r="J17" s="115">
        <v>4511</v>
      </c>
      <c r="K17" s="115">
        <f>(C17+E17+G17+I17)</f>
        <v>47831</v>
      </c>
      <c r="L17" s="115">
        <f>(D17+F17+H17+J17)</f>
        <v>12036</v>
      </c>
      <c r="M17" s="115"/>
      <c r="N17" s="116">
        <v>25.16</v>
      </c>
    </row>
    <row r="18" spans="1:14" ht="15">
      <c r="A18" s="102">
        <v>634</v>
      </c>
      <c r="B18" s="103" t="s">
        <v>43</v>
      </c>
      <c r="C18" s="115"/>
      <c r="D18" s="115">
        <v>19</v>
      </c>
      <c r="E18" s="115"/>
      <c r="F18" s="117"/>
      <c r="G18" s="115"/>
      <c r="H18" s="115"/>
      <c r="I18" s="115"/>
      <c r="J18" s="115"/>
      <c r="K18" s="115"/>
      <c r="L18" s="115">
        <v>19</v>
      </c>
      <c r="M18" s="115"/>
      <c r="N18" s="116"/>
    </row>
    <row r="19" spans="1:14" ht="15">
      <c r="A19" s="118">
        <v>635</v>
      </c>
      <c r="B19" s="119" t="s">
        <v>44</v>
      </c>
      <c r="C19" s="120">
        <v>3000</v>
      </c>
      <c r="D19" s="120">
        <v>247</v>
      </c>
      <c r="E19" s="120">
        <v>1800</v>
      </c>
      <c r="F19" s="115">
        <v>657</v>
      </c>
      <c r="G19" s="120">
        <v>5000</v>
      </c>
      <c r="H19" s="120">
        <v>2996</v>
      </c>
      <c r="I19" s="120">
        <v>5958</v>
      </c>
      <c r="J19" s="120">
        <v>822</v>
      </c>
      <c r="K19" s="120">
        <f>(C19+E19+G19+I19)</f>
        <v>15758</v>
      </c>
      <c r="L19" s="120">
        <f>(D19+F19+H19+J19)</f>
        <v>4722</v>
      </c>
      <c r="M19" s="120"/>
      <c r="N19" s="116">
        <v>29.96</v>
      </c>
    </row>
    <row r="20" spans="1:14" ht="15">
      <c r="A20" s="118">
        <v>636</v>
      </c>
      <c r="B20" s="119" t="s">
        <v>45</v>
      </c>
      <c r="C20" s="120"/>
      <c r="D20" s="120"/>
      <c r="E20" s="120"/>
      <c r="F20" s="120"/>
      <c r="G20" s="120"/>
      <c r="H20" s="120"/>
      <c r="I20" s="120">
        <v>1980</v>
      </c>
      <c r="J20" s="120">
        <v>1325</v>
      </c>
      <c r="K20" s="120">
        <v>1980</v>
      </c>
      <c r="L20" s="120">
        <v>1325</v>
      </c>
      <c r="M20" s="120"/>
      <c r="N20" s="116">
        <v>66.91</v>
      </c>
    </row>
    <row r="21" spans="1:14" ht="15">
      <c r="A21" s="102">
        <v>637</v>
      </c>
      <c r="B21" s="103" t="s">
        <v>46</v>
      </c>
      <c r="C21" s="115">
        <v>10510</v>
      </c>
      <c r="D21" s="115">
        <v>4455</v>
      </c>
      <c r="E21" s="115">
        <v>3391</v>
      </c>
      <c r="F21" s="115">
        <v>5705</v>
      </c>
      <c r="G21" s="115">
        <v>16700</v>
      </c>
      <c r="H21" s="115">
        <v>9167</v>
      </c>
      <c r="I21" s="115">
        <v>28538</v>
      </c>
      <c r="J21" s="115">
        <v>14512</v>
      </c>
      <c r="K21" s="115">
        <f>(C21+E21+G21+I21)</f>
        <v>59139</v>
      </c>
      <c r="L21" s="115">
        <f>(D21+F21+H21+J21)</f>
        <v>33839</v>
      </c>
      <c r="M21" s="115"/>
      <c r="N21" s="116">
        <v>57.21</v>
      </c>
    </row>
    <row r="22" spans="1:14" ht="15.75">
      <c r="A22" s="102">
        <v>630</v>
      </c>
      <c r="B22" s="103" t="s">
        <v>47</v>
      </c>
      <c r="C22" s="121">
        <v>100730</v>
      </c>
      <c r="D22" s="121">
        <v>51609</v>
      </c>
      <c r="E22" s="121">
        <v>88400</v>
      </c>
      <c r="F22" s="121">
        <v>49773</v>
      </c>
      <c r="G22" s="122">
        <v>122937</v>
      </c>
      <c r="H22" s="122">
        <v>48731</v>
      </c>
      <c r="I22" s="121">
        <v>114329</v>
      </c>
      <c r="J22" s="121">
        <v>67159</v>
      </c>
      <c r="K22" s="121">
        <v>426396</v>
      </c>
      <c r="L22" s="121">
        <f>(D22+F22+H22+J22)</f>
        <v>217272</v>
      </c>
      <c r="M22" s="121"/>
      <c r="N22" s="94">
        <v>50.95</v>
      </c>
    </row>
    <row r="23" spans="1:14" ht="16.5" thickBot="1">
      <c r="A23" s="118">
        <v>640</v>
      </c>
      <c r="B23" s="119" t="s">
        <v>48</v>
      </c>
      <c r="C23" s="122">
        <v>1400</v>
      </c>
      <c r="D23" s="122"/>
      <c r="E23" s="122"/>
      <c r="F23" s="122">
        <v>342</v>
      </c>
      <c r="G23" s="122">
        <v>1000</v>
      </c>
      <c r="H23" s="122">
        <v>636</v>
      </c>
      <c r="I23" s="122">
        <v>5091</v>
      </c>
      <c r="J23" s="122">
        <v>455</v>
      </c>
      <c r="K23" s="122">
        <f>(C23+G23+I23)</f>
        <v>7491</v>
      </c>
      <c r="L23" s="122">
        <f>(F23+H23+J23)</f>
        <v>1433</v>
      </c>
      <c r="M23" s="122"/>
      <c r="N23" s="59">
        <v>19.12</v>
      </c>
    </row>
    <row r="24" spans="1:14" ht="16.5" thickBot="1">
      <c r="A24" s="123">
        <v>6</v>
      </c>
      <c r="B24" s="124" t="s">
        <v>49</v>
      </c>
      <c r="C24" s="125">
        <f>(C9+C10+C22+C23)</f>
        <v>495525</v>
      </c>
      <c r="D24" s="125">
        <f>(D9+D10+D22)</f>
        <v>205393</v>
      </c>
      <c r="E24" s="125">
        <f>(E9+E10+E22)</f>
        <v>436806</v>
      </c>
      <c r="F24" s="125">
        <f aca="true" t="shared" si="1" ref="F24:L24">(F9+F10+F22+F23)</f>
        <v>186723</v>
      </c>
      <c r="G24" s="125">
        <f t="shared" si="1"/>
        <v>642661</v>
      </c>
      <c r="H24" s="125">
        <f t="shared" si="1"/>
        <v>214054</v>
      </c>
      <c r="I24" s="125">
        <f t="shared" si="1"/>
        <v>633600</v>
      </c>
      <c r="J24" s="125">
        <f t="shared" si="1"/>
        <v>275323</v>
      </c>
      <c r="K24" s="125">
        <f t="shared" si="1"/>
        <v>2208592</v>
      </c>
      <c r="L24" s="125">
        <f t="shared" si="1"/>
        <v>881493</v>
      </c>
      <c r="M24" s="125"/>
      <c r="N24" s="17">
        <v>39.91</v>
      </c>
    </row>
    <row r="25" spans="1:14" ht="16.5" thickBot="1">
      <c r="A25" s="126"/>
      <c r="B25" s="127" t="s">
        <v>50</v>
      </c>
      <c r="C25" s="128"/>
      <c r="D25" s="129"/>
      <c r="E25" s="128"/>
      <c r="F25" s="129"/>
      <c r="G25" s="128"/>
      <c r="H25" s="130">
        <v>7454</v>
      </c>
      <c r="I25" s="128"/>
      <c r="J25" s="130"/>
      <c r="K25" s="131"/>
      <c r="L25" s="130">
        <f>SUM(F25:K25)</f>
        <v>7454</v>
      </c>
      <c r="M25" s="130"/>
      <c r="N25" s="132"/>
    </row>
  </sheetData>
  <mergeCells count="8">
    <mergeCell ref="A2:M2"/>
    <mergeCell ref="A5:A8"/>
    <mergeCell ref="B5:B8"/>
    <mergeCell ref="C5:D5"/>
    <mergeCell ref="E5:F5"/>
    <mergeCell ref="G5:H5"/>
    <mergeCell ref="I5:J5"/>
    <mergeCell ref="K5:M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29" sqref="B29"/>
    </sheetView>
  </sheetViews>
  <sheetFormatPr defaultColWidth="9.140625" defaultRowHeight="12.75"/>
  <cols>
    <col min="1" max="1" width="10.140625" style="0" customWidth="1"/>
    <col min="2" max="2" width="33.8515625" style="0" customWidth="1"/>
    <col min="3" max="3" width="18.7109375" style="0" customWidth="1"/>
    <col min="4" max="4" width="15.421875" style="0" customWidth="1"/>
    <col min="5" max="5" width="15.140625" style="0" customWidth="1"/>
    <col min="6" max="6" width="12.57421875" style="0" customWidth="1"/>
  </cols>
  <sheetData>
    <row r="1" spans="1:6" ht="12.75">
      <c r="A1" s="76"/>
      <c r="F1" s="76" t="s">
        <v>51</v>
      </c>
    </row>
    <row r="2" spans="1:6" ht="15.75">
      <c r="A2" s="273" t="s">
        <v>52</v>
      </c>
      <c r="B2" s="273"/>
      <c r="C2" s="273"/>
      <c r="D2" s="273"/>
      <c r="E2" s="273"/>
      <c r="F2" s="273"/>
    </row>
    <row r="3" spans="1:6" ht="15.75">
      <c r="A3" s="273"/>
      <c r="B3" s="273"/>
      <c r="C3" s="273"/>
      <c r="D3" s="273"/>
      <c r="E3" s="273"/>
      <c r="F3" s="273"/>
    </row>
    <row r="4" ht="13.5" thickBot="1">
      <c r="F4" s="76" t="s">
        <v>3</v>
      </c>
    </row>
    <row r="5" spans="1:6" ht="15">
      <c r="A5" s="284" t="s">
        <v>28</v>
      </c>
      <c r="B5" s="287" t="s">
        <v>29</v>
      </c>
      <c r="C5" s="77" t="s">
        <v>53</v>
      </c>
      <c r="D5" s="77" t="s">
        <v>54</v>
      </c>
      <c r="E5" s="77" t="s">
        <v>55</v>
      </c>
      <c r="F5" s="77" t="s">
        <v>56</v>
      </c>
    </row>
    <row r="6" spans="1:6" ht="15">
      <c r="A6" s="285"/>
      <c r="B6" s="288"/>
      <c r="C6" s="133"/>
      <c r="D6" s="133"/>
      <c r="E6" s="134"/>
      <c r="F6" s="133"/>
    </row>
    <row r="7" spans="1:6" ht="15">
      <c r="A7" s="285"/>
      <c r="B7" s="288"/>
      <c r="C7" s="135" t="s">
        <v>57</v>
      </c>
      <c r="D7" s="135" t="s">
        <v>57</v>
      </c>
      <c r="E7" s="135" t="s">
        <v>58</v>
      </c>
      <c r="F7" s="135" t="s">
        <v>57</v>
      </c>
    </row>
    <row r="8" spans="1:6" ht="15">
      <c r="A8" s="286"/>
      <c r="B8" s="289"/>
      <c r="C8" s="136" t="s">
        <v>59</v>
      </c>
      <c r="D8" s="136" t="s">
        <v>59</v>
      </c>
      <c r="E8" s="136" t="s">
        <v>59</v>
      </c>
      <c r="F8" s="136" t="s">
        <v>59</v>
      </c>
    </row>
    <row r="9" spans="1:6" ht="15">
      <c r="A9" s="137">
        <v>610</v>
      </c>
      <c r="B9" s="138" t="s">
        <v>34</v>
      </c>
      <c r="C9" s="139">
        <v>14068</v>
      </c>
      <c r="D9" s="139">
        <v>10578</v>
      </c>
      <c r="E9" s="139">
        <v>8536</v>
      </c>
      <c r="F9" s="139">
        <f>SUM(C9:E9)</f>
        <v>33182</v>
      </c>
    </row>
    <row r="10" spans="1:6" ht="15.75" thickBot="1">
      <c r="A10" s="140">
        <v>620</v>
      </c>
      <c r="B10" s="141" t="s">
        <v>35</v>
      </c>
      <c r="C10" s="142">
        <v>4713</v>
      </c>
      <c r="D10" s="142">
        <v>3717</v>
      </c>
      <c r="E10" s="143">
        <v>3437</v>
      </c>
      <c r="F10" s="142">
        <f>SUM(C10:E10)</f>
        <v>11867</v>
      </c>
    </row>
    <row r="11" spans="1:6" ht="15">
      <c r="A11" s="144">
        <v>631</v>
      </c>
      <c r="B11" s="145" t="s">
        <v>36</v>
      </c>
      <c r="C11" s="146"/>
      <c r="D11" s="147"/>
      <c r="E11" s="147"/>
      <c r="F11" s="148"/>
    </row>
    <row r="12" spans="1:6" ht="14.25">
      <c r="A12" s="149">
        <v>632</v>
      </c>
      <c r="B12" s="150" t="s">
        <v>60</v>
      </c>
      <c r="C12" s="151"/>
      <c r="D12" s="151">
        <v>512</v>
      </c>
      <c r="E12" s="151">
        <v>128</v>
      </c>
      <c r="F12" s="151">
        <f>SUM(D12:E12)</f>
        <v>640</v>
      </c>
    </row>
    <row r="13" spans="1:6" ht="14.25">
      <c r="A13" s="152"/>
      <c r="B13" s="133" t="s">
        <v>61</v>
      </c>
      <c r="C13" s="154"/>
      <c r="D13" s="154">
        <v>512</v>
      </c>
      <c r="E13" s="154"/>
      <c r="F13" s="154">
        <v>512</v>
      </c>
    </row>
    <row r="14" spans="1:6" ht="14.25">
      <c r="A14" s="155"/>
      <c r="B14" s="156" t="s">
        <v>62</v>
      </c>
      <c r="C14" s="157"/>
      <c r="D14" s="157"/>
      <c r="E14" s="158"/>
      <c r="F14" s="157"/>
    </row>
    <row r="15" spans="1:6" ht="14.25">
      <c r="A15" s="155"/>
      <c r="B15" s="156" t="s">
        <v>63</v>
      </c>
      <c r="C15" s="157"/>
      <c r="D15" s="157"/>
      <c r="E15" s="157">
        <v>128</v>
      </c>
      <c r="F15" s="157">
        <v>128</v>
      </c>
    </row>
    <row r="16" spans="1:6" ht="14.25">
      <c r="A16" s="159"/>
      <c r="B16" s="160" t="s">
        <v>64</v>
      </c>
      <c r="C16" s="161"/>
      <c r="D16" s="161"/>
      <c r="E16" s="161"/>
      <c r="F16" s="161"/>
    </row>
    <row r="17" spans="1:6" ht="14.25">
      <c r="A17" s="149">
        <v>633</v>
      </c>
      <c r="B17" s="150" t="s">
        <v>42</v>
      </c>
      <c r="C17" s="162"/>
      <c r="D17" s="162">
        <v>16</v>
      </c>
      <c r="E17" s="162">
        <v>683</v>
      </c>
      <c r="F17" s="162">
        <f>SUM(D17:E17)</f>
        <v>699</v>
      </c>
    </row>
    <row r="18" spans="1:6" ht="14.25">
      <c r="A18" s="149">
        <v>634</v>
      </c>
      <c r="B18" s="150" t="s">
        <v>43</v>
      </c>
      <c r="C18" s="162"/>
      <c r="D18" s="162"/>
      <c r="E18" s="162"/>
      <c r="F18" s="162"/>
    </row>
    <row r="19" spans="1:6" ht="14.25">
      <c r="A19" s="163">
        <v>635</v>
      </c>
      <c r="B19" s="164" t="s">
        <v>44</v>
      </c>
      <c r="C19" s="162">
        <v>33</v>
      </c>
      <c r="D19" s="162"/>
      <c r="E19" s="162">
        <v>79</v>
      </c>
      <c r="F19" s="162">
        <f>SUM(C19:E19)</f>
        <v>112</v>
      </c>
    </row>
    <row r="20" spans="1:6" ht="14.25">
      <c r="A20" s="163">
        <v>636</v>
      </c>
      <c r="B20" s="164" t="s">
        <v>45</v>
      </c>
      <c r="C20" s="162"/>
      <c r="D20" s="162"/>
      <c r="E20" s="162"/>
      <c r="F20" s="162"/>
    </row>
    <row r="21" spans="1:6" ht="14.25">
      <c r="A21" s="149">
        <v>637</v>
      </c>
      <c r="B21" s="150" t="s">
        <v>46</v>
      </c>
      <c r="C21" s="162"/>
      <c r="D21" s="162"/>
      <c r="E21" s="162">
        <v>693</v>
      </c>
      <c r="F21" s="162">
        <v>693</v>
      </c>
    </row>
    <row r="22" spans="1:6" ht="15">
      <c r="A22" s="149">
        <v>630</v>
      </c>
      <c r="B22" s="150" t="s">
        <v>47</v>
      </c>
      <c r="C22" s="139">
        <v>33</v>
      </c>
      <c r="D22" s="139">
        <f>SUM(D13:D21)</f>
        <v>528</v>
      </c>
      <c r="E22" s="139">
        <f>SUM(E15:E21)</f>
        <v>1583</v>
      </c>
      <c r="F22" s="139">
        <f>SUM(F13:F21)</f>
        <v>2144</v>
      </c>
    </row>
    <row r="23" spans="1:6" ht="15.75" thickBot="1">
      <c r="A23" s="163">
        <v>640</v>
      </c>
      <c r="B23" s="164" t="s">
        <v>48</v>
      </c>
      <c r="C23" s="165"/>
      <c r="D23" s="165"/>
      <c r="E23" s="165"/>
      <c r="F23" s="165"/>
    </row>
    <row r="24" spans="1:6" ht="16.5" thickBot="1">
      <c r="A24" s="166">
        <v>6</v>
      </c>
      <c r="B24" s="167" t="s">
        <v>49</v>
      </c>
      <c r="C24" s="168">
        <f>(C9+C10+C22)</f>
        <v>18814</v>
      </c>
      <c r="D24" s="168">
        <f>(D9+D10+D22)</f>
        <v>14823</v>
      </c>
      <c r="E24" s="168">
        <f>(E9+E10+E22)</f>
        <v>13556</v>
      </c>
      <c r="F24" s="169">
        <f>(F9+F10+F22)</f>
        <v>47193</v>
      </c>
    </row>
    <row r="25" spans="5:6" ht="12.75">
      <c r="E25" s="170"/>
      <c r="F25" s="170"/>
    </row>
  </sheetData>
  <mergeCells count="4">
    <mergeCell ref="A2:F2"/>
    <mergeCell ref="A3:F3"/>
    <mergeCell ref="A5:A8"/>
    <mergeCell ref="B5:B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2" sqref="A2:F2"/>
    </sheetView>
  </sheetViews>
  <sheetFormatPr defaultColWidth="9.140625" defaultRowHeight="12.75"/>
  <cols>
    <col min="2" max="2" width="36.57421875" style="0" customWidth="1"/>
    <col min="3" max="3" width="19.421875" style="0" customWidth="1"/>
    <col min="4" max="4" width="17.00390625" style="0" customWidth="1"/>
    <col min="5" max="5" width="15.421875" style="0" customWidth="1"/>
    <col min="6" max="6" width="17.00390625" style="0" customWidth="1"/>
    <col min="7" max="7" width="13.8515625" style="0" customWidth="1"/>
  </cols>
  <sheetData>
    <row r="1" spans="1:7" ht="12.75">
      <c r="A1" s="76"/>
      <c r="G1" s="76" t="s">
        <v>65</v>
      </c>
    </row>
    <row r="2" spans="1:6" ht="18">
      <c r="A2" s="290" t="s">
        <v>66</v>
      </c>
      <c r="B2" s="290"/>
      <c r="C2" s="290"/>
      <c r="D2" s="290"/>
      <c r="E2" s="290"/>
      <c r="F2" s="290"/>
    </row>
    <row r="3" spans="3:7" ht="15.75" thickBot="1">
      <c r="C3" s="171"/>
      <c r="F3" s="35"/>
      <c r="G3" s="76" t="s">
        <v>3</v>
      </c>
    </row>
    <row r="4" spans="1:7" ht="15">
      <c r="A4" s="284" t="s">
        <v>28</v>
      </c>
      <c r="B4" s="287" t="s">
        <v>29</v>
      </c>
      <c r="C4" s="77" t="s">
        <v>67</v>
      </c>
      <c r="D4" s="77" t="s">
        <v>68</v>
      </c>
      <c r="E4" s="77" t="s">
        <v>69</v>
      </c>
      <c r="F4" s="77" t="s">
        <v>70</v>
      </c>
      <c r="G4" s="172" t="s">
        <v>56</v>
      </c>
    </row>
    <row r="5" spans="1:7" ht="12.75">
      <c r="A5" s="285"/>
      <c r="B5" s="288"/>
      <c r="C5" s="173"/>
      <c r="D5" s="173"/>
      <c r="E5" s="173"/>
      <c r="F5" s="173"/>
      <c r="G5" s="174"/>
    </row>
    <row r="6" spans="1:7" ht="12.75">
      <c r="A6" s="285"/>
      <c r="B6" s="288"/>
      <c r="C6" s="175" t="s">
        <v>57</v>
      </c>
      <c r="D6" s="175" t="s">
        <v>57</v>
      </c>
      <c r="E6" s="175" t="s">
        <v>57</v>
      </c>
      <c r="F6" s="175" t="s">
        <v>58</v>
      </c>
      <c r="G6" s="175"/>
    </row>
    <row r="7" spans="1:7" ht="12.75">
      <c r="A7" s="286"/>
      <c r="B7" s="289"/>
      <c r="C7" s="87" t="s">
        <v>59</v>
      </c>
      <c r="D7" s="87" t="s">
        <v>59</v>
      </c>
      <c r="E7" s="87" t="s">
        <v>59</v>
      </c>
      <c r="F7" s="87" t="s">
        <v>59</v>
      </c>
      <c r="G7" s="87"/>
    </row>
    <row r="8" spans="1:7" ht="15.75">
      <c r="A8" s="90">
        <v>610</v>
      </c>
      <c r="B8" s="91" t="s">
        <v>34</v>
      </c>
      <c r="C8" s="176">
        <v>12107</v>
      </c>
      <c r="D8" s="176">
        <v>7580</v>
      </c>
      <c r="E8" s="176">
        <v>16285</v>
      </c>
      <c r="F8" s="176">
        <v>34366</v>
      </c>
      <c r="G8" s="93">
        <f>SUM(C8:F8)</f>
        <v>70338</v>
      </c>
    </row>
    <row r="9" spans="1:7" ht="16.5" thickBot="1">
      <c r="A9" s="95">
        <v>620</v>
      </c>
      <c r="B9" s="96" t="s">
        <v>35</v>
      </c>
      <c r="C9" s="177">
        <v>4296</v>
      </c>
      <c r="D9" s="177">
        <v>2555</v>
      </c>
      <c r="E9" s="177">
        <v>6738</v>
      </c>
      <c r="F9" s="177">
        <v>11175</v>
      </c>
      <c r="G9" s="178">
        <f>SUM(C9:F9)</f>
        <v>24764</v>
      </c>
    </row>
    <row r="10" spans="1:7" ht="15">
      <c r="A10" s="98">
        <v>631</v>
      </c>
      <c r="B10" s="99" t="s">
        <v>36</v>
      </c>
      <c r="C10" s="179"/>
      <c r="D10" s="179"/>
      <c r="E10" s="179"/>
      <c r="F10" s="179"/>
      <c r="G10" s="180"/>
    </row>
    <row r="11" spans="1:7" ht="15.75">
      <c r="A11" s="102">
        <v>632</v>
      </c>
      <c r="B11" s="103" t="s">
        <v>60</v>
      </c>
      <c r="C11" s="181"/>
      <c r="D11" s="182"/>
      <c r="E11" s="182"/>
      <c r="F11" s="181"/>
      <c r="G11" s="93"/>
    </row>
    <row r="12" spans="1:7" ht="15.75">
      <c r="A12" s="105"/>
      <c r="B12" s="106" t="s">
        <v>71</v>
      </c>
      <c r="C12" s="183"/>
      <c r="D12" s="183"/>
      <c r="E12" s="183"/>
      <c r="F12" s="183"/>
      <c r="G12" s="184"/>
    </row>
    <row r="13" spans="1:7" ht="15">
      <c r="A13" s="108"/>
      <c r="B13" s="109" t="s">
        <v>62</v>
      </c>
      <c r="C13" s="185"/>
      <c r="D13" s="185"/>
      <c r="E13" s="185"/>
      <c r="F13" s="185"/>
      <c r="G13" s="186"/>
    </row>
    <row r="14" spans="1:7" ht="15">
      <c r="A14" s="108"/>
      <c r="B14" s="109" t="s">
        <v>63</v>
      </c>
      <c r="C14" s="185"/>
      <c r="D14" s="185"/>
      <c r="E14" s="185"/>
      <c r="F14" s="185"/>
      <c r="G14" s="187"/>
    </row>
    <row r="15" spans="1:7" ht="15">
      <c r="A15" s="111"/>
      <c r="B15" s="112" t="s">
        <v>64</v>
      </c>
      <c r="C15" s="188"/>
      <c r="D15" s="188"/>
      <c r="E15" s="188"/>
      <c r="F15" s="188"/>
      <c r="G15" s="189"/>
    </row>
    <row r="16" spans="1:7" ht="15.75">
      <c r="A16" s="102">
        <v>633</v>
      </c>
      <c r="B16" s="103" t="s">
        <v>42</v>
      </c>
      <c r="C16" s="182"/>
      <c r="D16" s="182"/>
      <c r="E16" s="182"/>
      <c r="F16" s="182">
        <v>43</v>
      </c>
      <c r="G16" s="93">
        <v>43</v>
      </c>
    </row>
    <row r="17" spans="1:7" ht="15">
      <c r="A17" s="102">
        <v>634</v>
      </c>
      <c r="B17" s="103" t="s">
        <v>43</v>
      </c>
      <c r="C17" s="182"/>
      <c r="D17" s="182"/>
      <c r="E17" s="182"/>
      <c r="F17" s="182"/>
      <c r="G17" s="190"/>
    </row>
    <row r="18" spans="1:7" ht="15">
      <c r="A18" s="118">
        <v>635</v>
      </c>
      <c r="B18" s="119" t="s">
        <v>44</v>
      </c>
      <c r="C18" s="182"/>
      <c r="D18" s="182"/>
      <c r="E18" s="182"/>
      <c r="F18" s="182"/>
      <c r="G18" s="190"/>
    </row>
    <row r="19" spans="1:7" ht="15">
      <c r="A19" s="118">
        <v>636</v>
      </c>
      <c r="B19" s="119" t="s">
        <v>45</v>
      </c>
      <c r="C19" s="182"/>
      <c r="D19" s="182"/>
      <c r="E19" s="182"/>
      <c r="F19" s="182"/>
      <c r="G19" s="190"/>
    </row>
    <row r="20" spans="1:7" ht="15.75">
      <c r="A20" s="102">
        <v>637</v>
      </c>
      <c r="B20" s="103" t="s">
        <v>46</v>
      </c>
      <c r="C20" s="182"/>
      <c r="D20" s="182"/>
      <c r="E20" s="182"/>
      <c r="F20" s="182"/>
      <c r="G20" s="93"/>
    </row>
    <row r="21" spans="1:7" ht="15.75">
      <c r="A21" s="102">
        <v>630</v>
      </c>
      <c r="B21" s="103" t="s">
        <v>47</v>
      </c>
      <c r="C21" s="176"/>
      <c r="D21" s="121"/>
      <c r="E21" s="121"/>
      <c r="F21" s="176">
        <v>43</v>
      </c>
      <c r="G21" s="93">
        <v>43</v>
      </c>
    </row>
    <row r="22" spans="1:7" ht="16.5" thickBot="1">
      <c r="A22" s="118">
        <v>640</v>
      </c>
      <c r="B22" s="119" t="s">
        <v>72</v>
      </c>
      <c r="C22" s="191"/>
      <c r="D22" s="191"/>
      <c r="E22" s="191"/>
      <c r="F22" s="191">
        <v>297</v>
      </c>
      <c r="G22" s="192">
        <v>297</v>
      </c>
    </row>
    <row r="23" spans="1:7" ht="18.75" thickBot="1">
      <c r="A23" s="193">
        <v>6</v>
      </c>
      <c r="B23" s="194" t="s">
        <v>49</v>
      </c>
      <c r="C23" s="195">
        <f>SUM(C8:C22)</f>
        <v>16403</v>
      </c>
      <c r="D23" s="195">
        <f>SUM(D8:D22)</f>
        <v>10135</v>
      </c>
      <c r="E23" s="195">
        <f>SUM(E8:E22)</f>
        <v>23023</v>
      </c>
      <c r="F23" s="195">
        <f>SUM(F8:F22)</f>
        <v>45924</v>
      </c>
      <c r="G23" s="196">
        <f>(G8+G9+G21+G22)</f>
        <v>95442</v>
      </c>
    </row>
    <row r="24" spans="1:7" ht="16.5" thickBot="1">
      <c r="A24" s="126"/>
      <c r="B24" s="127" t="s">
        <v>73</v>
      </c>
      <c r="C24" s="97">
        <v>2974</v>
      </c>
      <c r="D24" s="130">
        <v>4600</v>
      </c>
      <c r="E24" s="130">
        <v>6960</v>
      </c>
      <c r="F24" s="130">
        <v>19350</v>
      </c>
      <c r="G24" s="197">
        <f>SUM(C24:F24)</f>
        <v>33884</v>
      </c>
    </row>
  </sheetData>
  <mergeCells count="3">
    <mergeCell ref="A2:F2"/>
    <mergeCell ref="A4:A7"/>
    <mergeCell ref="B4:B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" sqref="A2:G2"/>
    </sheetView>
  </sheetViews>
  <sheetFormatPr defaultColWidth="9.140625" defaultRowHeight="12.75"/>
  <cols>
    <col min="1" max="1" width="10.28125" style="0" customWidth="1"/>
    <col min="2" max="2" width="27.57421875" style="0" customWidth="1"/>
    <col min="3" max="3" width="13.421875" style="0" customWidth="1"/>
    <col min="4" max="4" width="12.421875" style="0" customWidth="1"/>
    <col min="5" max="5" width="12.140625" style="0" customWidth="1"/>
    <col min="6" max="6" width="11.28125" style="0" customWidth="1"/>
    <col min="7" max="7" width="12.140625" style="0" customWidth="1"/>
    <col min="8" max="8" width="10.421875" style="0" customWidth="1"/>
  </cols>
  <sheetData>
    <row r="1" spans="7:8" ht="12.75">
      <c r="G1" s="35"/>
      <c r="H1" s="35" t="s">
        <v>74</v>
      </c>
    </row>
    <row r="2" spans="1:7" ht="12.75">
      <c r="A2" s="291" t="s">
        <v>75</v>
      </c>
      <c r="B2" s="291"/>
      <c r="C2" s="291"/>
      <c r="D2" s="291"/>
      <c r="E2" s="291"/>
      <c r="F2" s="291"/>
      <c r="G2" s="291"/>
    </row>
    <row r="3" spans="1:7" ht="15.75">
      <c r="A3" s="75"/>
      <c r="B3" s="75"/>
      <c r="C3" s="75"/>
      <c r="D3" s="75"/>
      <c r="E3" s="75"/>
      <c r="F3" s="75"/>
      <c r="G3" s="75"/>
    </row>
    <row r="4" ht="12.75">
      <c r="A4" s="198" t="s">
        <v>76</v>
      </c>
    </row>
    <row r="5" spans="7:8" ht="13.5" thickBot="1">
      <c r="G5" s="35"/>
      <c r="H5" s="35" t="s">
        <v>3</v>
      </c>
    </row>
    <row r="6" spans="1:8" ht="12.75">
      <c r="A6" s="274"/>
      <c r="B6" s="292"/>
      <c r="C6" s="294" t="s">
        <v>77</v>
      </c>
      <c r="D6" s="295"/>
      <c r="E6" s="199" t="s">
        <v>78</v>
      </c>
      <c r="F6" s="199" t="s">
        <v>32</v>
      </c>
      <c r="G6" s="199" t="s">
        <v>79</v>
      </c>
      <c r="H6" s="78" t="s">
        <v>30</v>
      </c>
    </row>
    <row r="7" spans="1:8" ht="13.5" thickBot="1">
      <c r="A7" s="275"/>
      <c r="B7" s="293"/>
      <c r="C7" s="200" t="s">
        <v>80</v>
      </c>
      <c r="D7" s="200" t="s">
        <v>81</v>
      </c>
      <c r="E7" s="175" t="s">
        <v>82</v>
      </c>
      <c r="F7" s="175">
        <v>2009</v>
      </c>
      <c r="G7" s="175" t="s">
        <v>83</v>
      </c>
      <c r="H7" s="83" t="s">
        <v>31</v>
      </c>
    </row>
    <row r="8" spans="1:8" ht="12.75">
      <c r="A8" s="201">
        <v>610</v>
      </c>
      <c r="B8" s="202" t="s">
        <v>84</v>
      </c>
      <c r="C8" s="203">
        <v>282989</v>
      </c>
      <c r="D8" s="203">
        <v>52800</v>
      </c>
      <c r="E8" s="203">
        <f>SUM(C8:D8)</f>
        <v>335789</v>
      </c>
      <c r="F8" s="203">
        <v>686959</v>
      </c>
      <c r="G8" s="203">
        <v>686959</v>
      </c>
      <c r="H8" s="204">
        <v>48.88</v>
      </c>
    </row>
    <row r="9" spans="1:8" ht="13.5" thickBot="1">
      <c r="A9" s="205">
        <v>620</v>
      </c>
      <c r="B9" s="206" t="s">
        <v>85</v>
      </c>
      <c r="C9" s="207">
        <v>94805</v>
      </c>
      <c r="D9" s="207">
        <v>17778</v>
      </c>
      <c r="E9" s="207">
        <f>SUM(C9:D9)</f>
        <v>112583</v>
      </c>
      <c r="F9" s="207">
        <v>240100</v>
      </c>
      <c r="G9" s="207">
        <v>240100</v>
      </c>
      <c r="H9" s="208">
        <v>46.89</v>
      </c>
    </row>
    <row r="10" spans="1:8" ht="12.75">
      <c r="A10" s="209">
        <v>631</v>
      </c>
      <c r="B10" s="210" t="s">
        <v>86</v>
      </c>
      <c r="C10" s="212">
        <v>131</v>
      </c>
      <c r="D10" s="212"/>
      <c r="E10" s="212">
        <v>131</v>
      </c>
      <c r="F10" s="212">
        <v>332</v>
      </c>
      <c r="G10" s="212">
        <v>332</v>
      </c>
      <c r="H10" s="213">
        <v>39.45</v>
      </c>
    </row>
    <row r="11" spans="1:8" ht="12.75">
      <c r="A11" s="214">
        <v>632</v>
      </c>
      <c r="B11" s="215" t="s">
        <v>87</v>
      </c>
      <c r="C11" s="216">
        <v>106443</v>
      </c>
      <c r="D11" s="216"/>
      <c r="E11" s="216">
        <v>106443</v>
      </c>
      <c r="F11" s="216">
        <v>161985</v>
      </c>
      <c r="G11" s="216">
        <v>161985</v>
      </c>
      <c r="H11" s="217">
        <v>65.71</v>
      </c>
    </row>
    <row r="12" spans="1:8" ht="12.75">
      <c r="A12" s="214">
        <v>633</v>
      </c>
      <c r="B12" s="215" t="s">
        <v>88</v>
      </c>
      <c r="C12" s="216">
        <v>31467</v>
      </c>
      <c r="D12" s="216"/>
      <c r="E12" s="216">
        <v>31467</v>
      </c>
      <c r="F12" s="216">
        <v>33194</v>
      </c>
      <c r="G12" s="216">
        <v>90676</v>
      </c>
      <c r="H12" s="217">
        <v>34.7</v>
      </c>
    </row>
    <row r="13" spans="1:8" ht="12.75">
      <c r="A13" s="214">
        <v>634</v>
      </c>
      <c r="B13" s="215" t="s">
        <v>89</v>
      </c>
      <c r="C13" s="216">
        <v>39</v>
      </c>
      <c r="D13" s="216"/>
      <c r="E13" s="216">
        <v>39</v>
      </c>
      <c r="F13" s="216">
        <v>664</v>
      </c>
      <c r="G13" s="216">
        <v>664</v>
      </c>
      <c r="H13" s="217">
        <v>5.87</v>
      </c>
    </row>
    <row r="14" spans="1:8" ht="12.75">
      <c r="A14" s="214">
        <v>635</v>
      </c>
      <c r="B14" s="215" t="s">
        <v>90</v>
      </c>
      <c r="C14" s="216">
        <v>4018</v>
      </c>
      <c r="D14" s="216"/>
      <c r="E14" s="216">
        <v>4018</v>
      </c>
      <c r="F14" s="216">
        <v>13277</v>
      </c>
      <c r="G14" s="216">
        <v>23277</v>
      </c>
      <c r="H14" s="217">
        <v>17.26</v>
      </c>
    </row>
    <row r="15" spans="1:8" ht="12.75">
      <c r="A15" s="214">
        <v>636</v>
      </c>
      <c r="B15" s="215" t="s">
        <v>91</v>
      </c>
      <c r="C15" s="216"/>
      <c r="D15" s="216"/>
      <c r="E15" s="216"/>
      <c r="F15" s="216"/>
      <c r="G15" s="216"/>
      <c r="H15" s="217"/>
    </row>
    <row r="16" spans="1:8" ht="13.5" thickBot="1">
      <c r="A16" s="218">
        <v>637</v>
      </c>
      <c r="B16" s="219" t="s">
        <v>92</v>
      </c>
      <c r="C16" s="216">
        <v>23675</v>
      </c>
      <c r="D16" s="216">
        <v>330</v>
      </c>
      <c r="E16" s="216">
        <f>SUM(C16:D16)</f>
        <v>24005</v>
      </c>
      <c r="F16" s="220">
        <v>33194</v>
      </c>
      <c r="G16" s="220">
        <v>43194</v>
      </c>
      <c r="H16" s="221">
        <v>55.57</v>
      </c>
    </row>
    <row r="17" spans="1:8" ht="13.5" thickBot="1">
      <c r="A17" s="222">
        <v>630</v>
      </c>
      <c r="B17" s="223" t="s">
        <v>93</v>
      </c>
      <c r="C17" s="224">
        <f>SUM(C10:C16)</f>
        <v>165773</v>
      </c>
      <c r="D17" s="224">
        <v>330</v>
      </c>
      <c r="E17" s="224">
        <f>SUM(E10:E16)</f>
        <v>166103</v>
      </c>
      <c r="F17" s="224">
        <f>SUM(F10:F16)</f>
        <v>242646</v>
      </c>
      <c r="G17" s="224">
        <f>SUM(G10:G16)</f>
        <v>320128</v>
      </c>
      <c r="H17" s="225">
        <v>51.88</v>
      </c>
    </row>
    <row r="18" spans="1:8" ht="15.75" customHeight="1" thickBot="1">
      <c r="A18" s="222">
        <v>640</v>
      </c>
      <c r="B18" s="223" t="s">
        <v>94</v>
      </c>
      <c r="C18" s="224">
        <v>1330</v>
      </c>
      <c r="D18" s="224">
        <v>162</v>
      </c>
      <c r="E18" s="224">
        <f>SUM(C18:D18)</f>
        <v>1492</v>
      </c>
      <c r="F18" s="224">
        <v>13305</v>
      </c>
      <c r="G18" s="224">
        <v>13305</v>
      </c>
      <c r="H18" s="225">
        <v>11.21</v>
      </c>
    </row>
    <row r="19" spans="1:8" ht="16.5" thickBot="1">
      <c r="A19" s="166">
        <v>600</v>
      </c>
      <c r="B19" s="167" t="s">
        <v>95</v>
      </c>
      <c r="C19" s="226">
        <f>(C8+C9+C17+C18)</f>
        <v>544897</v>
      </c>
      <c r="D19" s="226">
        <f>(D8+D9+D17+D18)</f>
        <v>71070</v>
      </c>
      <c r="E19" s="226">
        <f>(E8+E9+E17+E18)</f>
        <v>615967</v>
      </c>
      <c r="F19" s="226">
        <f>(F8+F9+F17+F18)</f>
        <v>1183010</v>
      </c>
      <c r="G19" s="226">
        <f>(G8+G9+G17+G18)</f>
        <v>1260492</v>
      </c>
      <c r="H19" s="17">
        <v>48.86</v>
      </c>
    </row>
    <row r="21" ht="12.75">
      <c r="A21" s="227" t="s">
        <v>96</v>
      </c>
    </row>
    <row r="22" ht="13.5" thickBot="1">
      <c r="C22" s="35" t="s">
        <v>3</v>
      </c>
    </row>
    <row r="23" spans="1:3" ht="12.75">
      <c r="A23" s="228" t="s">
        <v>97</v>
      </c>
      <c r="B23" s="199" t="s">
        <v>29</v>
      </c>
      <c r="C23" s="78" t="s">
        <v>33</v>
      </c>
    </row>
    <row r="24" spans="1:3" ht="13.5" customHeight="1" thickBot="1">
      <c r="A24" s="229"/>
      <c r="B24" s="230"/>
      <c r="C24" s="231"/>
    </row>
    <row r="25" spans="1:3" ht="12.75">
      <c r="A25" s="232">
        <v>631</v>
      </c>
      <c r="B25" s="233" t="s">
        <v>98</v>
      </c>
      <c r="C25" s="234">
        <v>131</v>
      </c>
    </row>
    <row r="26" spans="1:3" ht="12.75">
      <c r="A26" s="235">
        <v>632</v>
      </c>
      <c r="B26" s="236" t="s">
        <v>99</v>
      </c>
      <c r="C26" s="237">
        <v>1866</v>
      </c>
    </row>
    <row r="27" spans="1:3" ht="12.75">
      <c r="A27" s="235">
        <v>633</v>
      </c>
      <c r="B27" s="236" t="s">
        <v>88</v>
      </c>
      <c r="C27" s="237">
        <v>22203.18</v>
      </c>
    </row>
    <row r="28" spans="1:3" ht="12.75">
      <c r="A28" s="235">
        <v>634</v>
      </c>
      <c r="B28" s="236" t="s">
        <v>89</v>
      </c>
      <c r="C28" s="237">
        <v>39</v>
      </c>
    </row>
    <row r="29" spans="1:3" ht="12.75">
      <c r="A29" s="238">
        <v>635</v>
      </c>
      <c r="B29" s="239" t="s">
        <v>100</v>
      </c>
      <c r="C29" s="237">
        <v>469</v>
      </c>
    </row>
    <row r="30" spans="1:3" ht="13.5" thickBot="1">
      <c r="A30" s="238">
        <v>637</v>
      </c>
      <c r="B30" s="239" t="s">
        <v>92</v>
      </c>
      <c r="C30" s="240">
        <v>2139</v>
      </c>
    </row>
    <row r="31" spans="1:3" ht="13.5" thickBot="1">
      <c r="A31" s="241">
        <v>630</v>
      </c>
      <c r="B31" s="242" t="s">
        <v>93</v>
      </c>
      <c r="C31" s="243">
        <f>SUM(C25:C30)</f>
        <v>26847.18</v>
      </c>
    </row>
  </sheetData>
  <mergeCells count="4">
    <mergeCell ref="A2:G2"/>
    <mergeCell ref="A6:A7"/>
    <mergeCell ref="B6:B7"/>
    <mergeCell ref="C6:D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13" sqref="C13"/>
    </sheetView>
  </sheetViews>
  <sheetFormatPr defaultColWidth="9.140625" defaultRowHeight="12.75"/>
  <cols>
    <col min="1" max="1" width="23.140625" style="0" customWidth="1"/>
    <col min="2" max="3" width="29.28125" style="0" customWidth="1"/>
  </cols>
  <sheetData>
    <row r="1" spans="3:7" ht="12.75">
      <c r="C1" s="35" t="s">
        <v>101</v>
      </c>
      <c r="G1" s="244"/>
    </row>
    <row r="2" spans="1:2" ht="15.75">
      <c r="A2" s="273" t="s">
        <v>102</v>
      </c>
      <c r="B2" s="273"/>
    </row>
    <row r="3" ht="13.5" thickBot="1"/>
    <row r="4" spans="1:2" ht="15.75" customHeight="1">
      <c r="A4" s="6" t="s">
        <v>103</v>
      </c>
      <c r="B4" s="245" t="s">
        <v>104</v>
      </c>
    </row>
    <row r="5" spans="1:2" ht="12.75" customHeight="1">
      <c r="A5" s="246" t="s">
        <v>105</v>
      </c>
      <c r="B5" s="247"/>
    </row>
    <row r="6" spans="1:2" ht="12.75" customHeight="1">
      <c r="A6" s="248"/>
      <c r="B6" s="46"/>
    </row>
    <row r="7" spans="1:2" ht="12.75" customHeight="1">
      <c r="A7" s="211" t="s">
        <v>106</v>
      </c>
      <c r="B7" s="153">
        <v>123</v>
      </c>
    </row>
    <row r="8" spans="1:2" ht="12.75" customHeight="1">
      <c r="A8" s="249"/>
      <c r="B8" s="250"/>
    </row>
    <row r="9" spans="1:2" ht="12.75" customHeight="1">
      <c r="A9" s="211" t="s">
        <v>107</v>
      </c>
      <c r="B9" s="153">
        <v>68</v>
      </c>
    </row>
    <row r="10" spans="1:2" ht="12.75" customHeight="1">
      <c r="A10" s="249"/>
      <c r="B10" s="250"/>
    </row>
    <row r="11" spans="1:2" ht="12.75" customHeight="1">
      <c r="A11" s="251" t="s">
        <v>108</v>
      </c>
      <c r="B11" s="153">
        <v>202</v>
      </c>
    </row>
    <row r="12" spans="1:2" ht="12.75" customHeight="1">
      <c r="A12" s="249"/>
      <c r="B12" s="250"/>
    </row>
    <row r="13" spans="1:2" ht="12.75" customHeight="1" thickBot="1">
      <c r="A13" s="252" t="s">
        <v>70</v>
      </c>
      <c r="B13" s="253">
        <v>271</v>
      </c>
    </row>
    <row r="14" spans="1:2" ht="12.75" customHeight="1">
      <c r="A14" s="254"/>
      <c r="B14" s="255"/>
    </row>
    <row r="15" spans="1:2" ht="12.75" customHeight="1" thickBot="1">
      <c r="A15" s="256" t="s">
        <v>109</v>
      </c>
      <c r="B15" s="257">
        <f>SUM(B7:B14)</f>
        <v>664</v>
      </c>
    </row>
    <row r="19" ht="15.75">
      <c r="A19" s="258"/>
    </row>
    <row r="20" ht="13.5" thickBot="1"/>
    <row r="21" spans="1:3" ht="15.75">
      <c r="A21" s="6" t="s">
        <v>103</v>
      </c>
      <c r="B21" s="259" t="s">
        <v>110</v>
      </c>
      <c r="C21" s="260" t="s">
        <v>111</v>
      </c>
    </row>
    <row r="22" spans="1:3" ht="15.75">
      <c r="A22" s="246" t="s">
        <v>105</v>
      </c>
      <c r="B22" s="261"/>
      <c r="C22" s="262"/>
    </row>
    <row r="23" spans="1:3" ht="12.75">
      <c r="A23" s="248"/>
      <c r="B23" s="42"/>
      <c r="C23" s="43"/>
    </row>
    <row r="24" spans="1:3" ht="14.25">
      <c r="A24" s="251" t="s">
        <v>112</v>
      </c>
      <c r="B24" s="263">
        <v>23265</v>
      </c>
      <c r="C24" s="264">
        <v>0</v>
      </c>
    </row>
    <row r="25" spans="1:3" ht="14.25">
      <c r="A25" s="249"/>
      <c r="B25" s="42"/>
      <c r="C25" s="43"/>
    </row>
    <row r="26" spans="1:3" ht="14.25">
      <c r="A26" s="211" t="s">
        <v>113</v>
      </c>
      <c r="B26" s="263">
        <v>15377</v>
      </c>
      <c r="C26" s="264">
        <v>2111</v>
      </c>
    </row>
    <row r="27" spans="1:3" ht="14.25">
      <c r="A27" s="249"/>
      <c r="B27" s="42"/>
      <c r="C27" s="43"/>
    </row>
    <row r="28" spans="1:3" ht="14.25">
      <c r="A28" s="251" t="s">
        <v>114</v>
      </c>
      <c r="B28" s="263">
        <v>30022</v>
      </c>
      <c r="C28" s="264">
        <v>0</v>
      </c>
    </row>
    <row r="29" spans="1:3" ht="15">
      <c r="A29" s="265" t="s">
        <v>115</v>
      </c>
      <c r="B29" s="42"/>
      <c r="C29" s="43"/>
    </row>
    <row r="30" spans="1:3" ht="15.75" thickBot="1">
      <c r="A30" s="266" t="s">
        <v>82</v>
      </c>
      <c r="B30" s="267">
        <f>SUM(B24:B29)</f>
        <v>68664</v>
      </c>
      <c r="C30" s="268">
        <f>SUM(C24:C29)</f>
        <v>2111</v>
      </c>
    </row>
  </sheetData>
  <mergeCells count="1">
    <mergeCell ref="A2:B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11" sqref="B11"/>
    </sheetView>
  </sheetViews>
  <sheetFormatPr defaultColWidth="9.140625" defaultRowHeight="12.75"/>
  <cols>
    <col min="1" max="1" width="24.421875" style="0" customWidth="1"/>
    <col min="2" max="2" width="8.8515625" style="0" customWidth="1"/>
    <col min="3" max="4" width="15.421875" style="0" customWidth="1"/>
    <col min="5" max="5" width="15.7109375" style="0" customWidth="1"/>
    <col min="6" max="6" width="17.7109375" style="0" customWidth="1"/>
    <col min="7" max="7" width="12.140625" style="0" customWidth="1"/>
    <col min="8" max="8" width="12.421875" style="0" customWidth="1"/>
    <col min="9" max="9" width="11.421875" style="0" customWidth="1"/>
    <col min="10" max="10" width="11.140625" style="0" customWidth="1"/>
    <col min="11" max="12" width="11.421875" style="0" customWidth="1"/>
  </cols>
  <sheetData>
    <row r="1" ht="12.75">
      <c r="L1" s="35" t="s">
        <v>116</v>
      </c>
    </row>
    <row r="2" spans="1:12" ht="18">
      <c r="A2" s="290" t="s">
        <v>117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4" ht="13.5" thickBot="1"/>
    <row r="5" spans="1:12" ht="24.75" customHeight="1">
      <c r="A5" s="6" t="s">
        <v>118</v>
      </c>
      <c r="B5" s="259" t="s">
        <v>119</v>
      </c>
      <c r="C5" s="296" t="s">
        <v>120</v>
      </c>
      <c r="D5" s="297"/>
      <c r="E5" s="297"/>
      <c r="F5" s="298"/>
      <c r="G5" s="296" t="s">
        <v>121</v>
      </c>
      <c r="H5" s="298"/>
      <c r="I5" s="296" t="s">
        <v>122</v>
      </c>
      <c r="J5" s="298"/>
      <c r="K5" s="296" t="s">
        <v>82</v>
      </c>
      <c r="L5" s="299"/>
    </row>
    <row r="6" spans="1:12" ht="24.75" customHeight="1">
      <c r="A6" s="246" t="s">
        <v>123</v>
      </c>
      <c r="B6" s="300" t="s">
        <v>124</v>
      </c>
      <c r="C6" s="301" t="s">
        <v>125</v>
      </c>
      <c r="D6" s="302" t="s">
        <v>126</v>
      </c>
      <c r="E6" s="301" t="s">
        <v>125</v>
      </c>
      <c r="F6" s="303" t="s">
        <v>127</v>
      </c>
      <c r="G6" s="51"/>
      <c r="H6" s="52"/>
      <c r="I6" s="304" t="s">
        <v>128</v>
      </c>
      <c r="J6" s="305"/>
      <c r="K6" s="306"/>
      <c r="L6" s="307"/>
    </row>
    <row r="7" spans="1:12" ht="24.75" customHeight="1">
      <c r="A7" s="308"/>
      <c r="B7" s="309"/>
      <c r="C7" s="309" t="s">
        <v>129</v>
      </c>
      <c r="D7" s="309" t="s">
        <v>130</v>
      </c>
      <c r="E7" s="309" t="s">
        <v>129</v>
      </c>
      <c r="F7" s="309" t="s">
        <v>130</v>
      </c>
      <c r="G7" s="310" t="s">
        <v>129</v>
      </c>
      <c r="H7" s="310" t="s">
        <v>130</v>
      </c>
      <c r="I7" s="310" t="s">
        <v>129</v>
      </c>
      <c r="J7" s="310" t="s">
        <v>130</v>
      </c>
      <c r="K7" s="310" t="s">
        <v>129</v>
      </c>
      <c r="L7" s="311" t="s">
        <v>130</v>
      </c>
    </row>
    <row r="8" spans="1:12" ht="24.75" customHeight="1">
      <c r="A8" s="312"/>
      <c r="B8" s="106"/>
      <c r="C8" s="119"/>
      <c r="D8" s="119"/>
      <c r="E8" s="119"/>
      <c r="F8" s="119"/>
      <c r="G8" s="119"/>
      <c r="H8" s="119"/>
      <c r="I8" s="119"/>
      <c r="J8" s="119"/>
      <c r="K8" s="119"/>
      <c r="L8" s="313"/>
    </row>
    <row r="9" spans="1:12" ht="24.75" customHeight="1">
      <c r="A9" s="314" t="s">
        <v>131</v>
      </c>
      <c r="B9" s="315">
        <v>420</v>
      </c>
      <c r="C9" s="315">
        <v>28</v>
      </c>
      <c r="D9" s="315">
        <v>25.8</v>
      </c>
      <c r="E9" s="315">
        <v>12</v>
      </c>
      <c r="F9" s="315">
        <v>9.7</v>
      </c>
      <c r="G9" s="315">
        <v>6</v>
      </c>
      <c r="H9" s="315">
        <v>6</v>
      </c>
      <c r="I9" s="315">
        <v>5</v>
      </c>
      <c r="J9" s="315">
        <v>4.2</v>
      </c>
      <c r="K9" s="315">
        <v>51</v>
      </c>
      <c r="L9" s="316">
        <v>45.7</v>
      </c>
    </row>
    <row r="10" spans="1:12" ht="24.75" customHeight="1">
      <c r="A10" s="317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313"/>
    </row>
    <row r="11" spans="1:12" ht="24.75" customHeight="1">
      <c r="A11" s="314" t="s">
        <v>132</v>
      </c>
      <c r="B11" s="315">
        <v>327</v>
      </c>
      <c r="C11" s="315">
        <v>24</v>
      </c>
      <c r="D11" s="315">
        <v>23</v>
      </c>
      <c r="E11" s="315">
        <v>11</v>
      </c>
      <c r="F11" s="315">
        <v>10</v>
      </c>
      <c r="G11" s="315">
        <v>5</v>
      </c>
      <c r="H11" s="315">
        <v>4.8</v>
      </c>
      <c r="I11" s="315">
        <v>2</v>
      </c>
      <c r="J11" s="315">
        <v>2</v>
      </c>
      <c r="K11" s="315">
        <v>42</v>
      </c>
      <c r="L11" s="316">
        <v>39.8</v>
      </c>
    </row>
    <row r="12" spans="1:12" ht="24.75" customHeight="1">
      <c r="A12" s="317"/>
      <c r="B12" s="119"/>
      <c r="C12" s="119"/>
      <c r="D12" s="119"/>
      <c r="E12" s="318">
        <v>7</v>
      </c>
      <c r="F12" s="119"/>
      <c r="G12" s="119"/>
      <c r="H12" s="119"/>
      <c r="I12" s="119"/>
      <c r="J12" s="119"/>
      <c r="K12" s="119"/>
      <c r="L12" s="313"/>
    </row>
    <row r="13" spans="1:12" ht="24.75" customHeight="1">
      <c r="A13" s="314" t="s">
        <v>133</v>
      </c>
      <c r="B13" s="315">
        <v>546</v>
      </c>
      <c r="C13" s="315">
        <v>31</v>
      </c>
      <c r="D13" s="315">
        <v>29.6</v>
      </c>
      <c r="E13" s="319"/>
      <c r="F13" s="315">
        <v>8.5</v>
      </c>
      <c r="G13" s="315">
        <v>5</v>
      </c>
      <c r="H13" s="315">
        <v>5</v>
      </c>
      <c r="I13" s="315">
        <v>7</v>
      </c>
      <c r="J13" s="315">
        <v>6.46</v>
      </c>
      <c r="K13" s="315">
        <v>50</v>
      </c>
      <c r="L13" s="316">
        <v>49.56</v>
      </c>
    </row>
    <row r="14" spans="1:12" ht="24.75" customHeight="1">
      <c r="A14" s="320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313"/>
    </row>
    <row r="15" spans="1:12" ht="24.75" customHeight="1">
      <c r="A15" s="314" t="s">
        <v>134</v>
      </c>
      <c r="B15" s="315">
        <v>575</v>
      </c>
      <c r="C15" s="315">
        <v>37</v>
      </c>
      <c r="D15" s="315">
        <v>35.6</v>
      </c>
      <c r="E15" s="315">
        <v>10</v>
      </c>
      <c r="F15" s="315">
        <v>10.94</v>
      </c>
      <c r="G15" s="321" t="s">
        <v>135</v>
      </c>
      <c r="H15" s="321" t="s">
        <v>135</v>
      </c>
      <c r="I15" s="315">
        <v>12</v>
      </c>
      <c r="J15" s="315">
        <v>11.07</v>
      </c>
      <c r="K15" s="315">
        <v>59</v>
      </c>
      <c r="L15" s="316">
        <v>57.61</v>
      </c>
    </row>
    <row r="16" spans="1:12" ht="24.75" customHeight="1">
      <c r="A16" s="317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313"/>
    </row>
    <row r="17" spans="1:12" ht="24.75" customHeight="1" thickBot="1">
      <c r="A17" s="322" t="s">
        <v>18</v>
      </c>
      <c r="B17" s="323">
        <f>SUM(B9:B16)</f>
        <v>1868</v>
      </c>
      <c r="C17" s="324">
        <f aca="true" t="shared" si="0" ref="C17:L17">SUM(C9:C16)</f>
        <v>120</v>
      </c>
      <c r="D17" s="324">
        <f t="shared" si="0"/>
        <v>114</v>
      </c>
      <c r="E17" s="324">
        <f t="shared" si="0"/>
        <v>40</v>
      </c>
      <c r="F17" s="324">
        <f t="shared" si="0"/>
        <v>39.14</v>
      </c>
      <c r="G17" s="324">
        <f t="shared" si="0"/>
        <v>16</v>
      </c>
      <c r="H17" s="324">
        <f t="shared" si="0"/>
        <v>15.8</v>
      </c>
      <c r="I17" s="324">
        <f t="shared" si="0"/>
        <v>26</v>
      </c>
      <c r="J17" s="324">
        <f t="shared" si="0"/>
        <v>23.73</v>
      </c>
      <c r="K17" s="324">
        <f t="shared" si="0"/>
        <v>202</v>
      </c>
      <c r="L17" s="325">
        <f t="shared" si="0"/>
        <v>192.67000000000002</v>
      </c>
    </row>
  </sheetData>
  <mergeCells count="7">
    <mergeCell ref="I6:J6"/>
    <mergeCell ref="E12:E13"/>
    <mergeCell ref="A2:L2"/>
    <mergeCell ref="C5:F5"/>
    <mergeCell ref="G5:H5"/>
    <mergeCell ref="I5:J5"/>
    <mergeCell ref="K5:L5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26.00390625" style="0" customWidth="1"/>
    <col min="2" max="2" width="14.28125" style="0" customWidth="1"/>
    <col min="3" max="3" width="17.00390625" style="0" customWidth="1"/>
    <col min="4" max="4" width="18.00390625" style="0" customWidth="1"/>
    <col min="5" max="5" width="15.7109375" style="0" customWidth="1"/>
  </cols>
  <sheetData>
    <row r="1" ht="14.25">
      <c r="E1" s="326" t="s">
        <v>136</v>
      </c>
    </row>
    <row r="3" spans="1:5" ht="15.75">
      <c r="A3" s="273" t="s">
        <v>137</v>
      </c>
      <c r="B3" s="273"/>
      <c r="C3" s="273"/>
      <c r="D3" s="273"/>
      <c r="E3" s="273"/>
    </row>
    <row r="4" ht="13.5" thickBot="1">
      <c r="E4" t="s">
        <v>138</v>
      </c>
    </row>
    <row r="5" spans="1:5" ht="15.75">
      <c r="A5" s="6" t="s">
        <v>118</v>
      </c>
      <c r="B5" s="327" t="s">
        <v>119</v>
      </c>
      <c r="C5" s="296" t="s">
        <v>139</v>
      </c>
      <c r="D5" s="297"/>
      <c r="E5" s="299"/>
    </row>
    <row r="6" spans="1:5" ht="15.75">
      <c r="A6" s="246" t="s">
        <v>123</v>
      </c>
      <c r="B6" s="300" t="s">
        <v>140</v>
      </c>
      <c r="C6" s="328" t="s">
        <v>126</v>
      </c>
      <c r="D6" s="328" t="s">
        <v>127</v>
      </c>
      <c r="E6" s="329" t="s">
        <v>82</v>
      </c>
    </row>
    <row r="7" spans="1:5" ht="16.5" thickBot="1">
      <c r="A7" s="330"/>
      <c r="B7" s="331"/>
      <c r="C7" s="129"/>
      <c r="D7" s="129"/>
      <c r="E7" s="325"/>
    </row>
    <row r="8" spans="1:5" ht="12.75">
      <c r="A8" s="248"/>
      <c r="B8" s="332"/>
      <c r="C8" s="332"/>
      <c r="D8" s="332"/>
      <c r="E8" s="46"/>
    </row>
    <row r="9" spans="1:5" ht="15.75">
      <c r="A9" s="333" t="s">
        <v>141</v>
      </c>
      <c r="B9" s="334">
        <v>97</v>
      </c>
      <c r="C9" s="334">
        <v>10</v>
      </c>
      <c r="D9" s="334">
        <v>5</v>
      </c>
      <c r="E9" s="335">
        <f>SUM(C9:D9)</f>
        <v>15</v>
      </c>
    </row>
    <row r="10" spans="1:5" ht="12.75">
      <c r="A10" s="336"/>
      <c r="B10" s="261"/>
      <c r="C10" s="261"/>
      <c r="D10" s="261"/>
      <c r="E10" s="262"/>
    </row>
    <row r="11" spans="1:5" ht="12.75">
      <c r="A11" s="337"/>
      <c r="B11" s="332"/>
      <c r="C11" s="332"/>
      <c r="D11" s="332"/>
      <c r="E11" s="46"/>
    </row>
    <row r="12" spans="1:5" ht="15.75">
      <c r="A12" s="333" t="s">
        <v>142</v>
      </c>
      <c r="B12" s="334">
        <v>100</v>
      </c>
      <c r="C12" s="334">
        <v>9</v>
      </c>
      <c r="D12" s="334">
        <v>5</v>
      </c>
      <c r="E12" s="335">
        <f>SUM(C12:D12)</f>
        <v>14</v>
      </c>
    </row>
    <row r="13" spans="1:5" ht="12.75">
      <c r="A13" s="338"/>
      <c r="B13" s="261"/>
      <c r="C13" s="261"/>
      <c r="D13" s="261"/>
      <c r="E13" s="262"/>
    </row>
    <row r="14" spans="1:5" ht="12.75">
      <c r="A14" s="337"/>
      <c r="B14" s="332"/>
      <c r="C14" s="332"/>
      <c r="D14" s="332"/>
      <c r="E14" s="46"/>
    </row>
    <row r="15" spans="1:5" ht="15.75">
      <c r="A15" s="333" t="s">
        <v>143</v>
      </c>
      <c r="B15" s="334">
        <v>76</v>
      </c>
      <c r="C15" s="334">
        <v>7</v>
      </c>
      <c r="D15" s="334">
        <v>6</v>
      </c>
      <c r="E15" s="335">
        <f>SUM(C15:D15)</f>
        <v>13</v>
      </c>
    </row>
    <row r="16" spans="1:5" ht="12.75">
      <c r="A16" s="338"/>
      <c r="B16" s="261"/>
      <c r="C16" s="261"/>
      <c r="D16" s="261"/>
      <c r="E16" s="262"/>
    </row>
    <row r="17" spans="1:5" ht="12.75">
      <c r="A17" s="337"/>
      <c r="B17" s="332"/>
      <c r="C17" s="332"/>
      <c r="D17" s="332"/>
      <c r="E17" s="46"/>
    </row>
    <row r="18" spans="1:5" ht="15.75">
      <c r="A18" s="333" t="s">
        <v>144</v>
      </c>
      <c r="B18" s="334">
        <v>70</v>
      </c>
      <c r="C18" s="334">
        <v>6</v>
      </c>
      <c r="D18" s="334">
        <v>6</v>
      </c>
      <c r="E18" s="335">
        <f>SUM(C18:D18)</f>
        <v>12</v>
      </c>
    </row>
    <row r="19" spans="1:5" ht="12.75">
      <c r="A19" s="338"/>
      <c r="B19" s="261"/>
      <c r="C19" s="261"/>
      <c r="D19" s="261"/>
      <c r="E19" s="262"/>
    </row>
    <row r="20" spans="1:5" ht="12.75">
      <c r="A20" s="337"/>
      <c r="B20" s="332"/>
      <c r="C20" s="332"/>
      <c r="D20" s="332"/>
      <c r="E20" s="46"/>
    </row>
    <row r="21" spans="1:5" ht="15.75">
      <c r="A21" s="333" t="s">
        <v>145</v>
      </c>
      <c r="B21" s="334">
        <v>43</v>
      </c>
      <c r="C21" s="334">
        <v>4</v>
      </c>
      <c r="D21" s="334">
        <v>5</v>
      </c>
      <c r="E21" s="335">
        <f>SUM(C21:D21)</f>
        <v>9</v>
      </c>
    </row>
    <row r="22" spans="1:5" ht="12.75">
      <c r="A22" s="338"/>
      <c r="B22" s="261"/>
      <c r="C22" s="261"/>
      <c r="D22" s="261"/>
      <c r="E22" s="262"/>
    </row>
    <row r="23" spans="1:5" ht="12.75">
      <c r="A23" s="337"/>
      <c r="B23" s="332"/>
      <c r="C23" s="332"/>
      <c r="D23" s="332"/>
      <c r="E23" s="46"/>
    </row>
    <row r="24" spans="1:5" ht="15.75">
      <c r="A24" s="333" t="s">
        <v>146</v>
      </c>
      <c r="B24" s="334">
        <v>99</v>
      </c>
      <c r="C24" s="334">
        <v>10</v>
      </c>
      <c r="D24" s="334">
        <v>5</v>
      </c>
      <c r="E24" s="335">
        <f>SUM(C24:D24)</f>
        <v>15</v>
      </c>
    </row>
    <row r="25" spans="1:5" ht="12.75">
      <c r="A25" s="338"/>
      <c r="B25" s="261"/>
      <c r="C25" s="261"/>
      <c r="D25" s="261"/>
      <c r="E25" s="262"/>
    </row>
    <row r="26" spans="1:5" ht="12.75">
      <c r="A26" s="337"/>
      <c r="B26" s="332"/>
      <c r="C26" s="332"/>
      <c r="D26" s="332"/>
      <c r="E26" s="46"/>
    </row>
    <row r="27" spans="1:5" ht="15.75">
      <c r="A27" s="333" t="s">
        <v>147</v>
      </c>
      <c r="B27" s="334">
        <v>97</v>
      </c>
      <c r="C27" s="334">
        <v>10</v>
      </c>
      <c r="D27" s="334">
        <v>5</v>
      </c>
      <c r="E27" s="335">
        <f>SUM(C27:D27)</f>
        <v>15</v>
      </c>
    </row>
    <row r="28" spans="1:5" ht="12.75">
      <c r="A28" s="338"/>
      <c r="B28" s="261"/>
      <c r="C28" s="261"/>
      <c r="D28" s="261"/>
      <c r="E28" s="262"/>
    </row>
    <row r="29" spans="1:5" ht="12.75">
      <c r="A29" s="337"/>
      <c r="B29" s="332"/>
      <c r="C29" s="332"/>
      <c r="D29" s="332"/>
      <c r="E29" s="46"/>
    </row>
    <row r="30" spans="1:5" ht="15.75">
      <c r="A30" s="333" t="s">
        <v>148</v>
      </c>
      <c r="B30" s="334">
        <v>100</v>
      </c>
      <c r="C30" s="334">
        <v>8</v>
      </c>
      <c r="D30" s="334">
        <v>6</v>
      </c>
      <c r="E30" s="335">
        <f>SUM(C30:D30)</f>
        <v>14</v>
      </c>
    </row>
    <row r="31" spans="1:5" ht="12.75">
      <c r="A31" s="338"/>
      <c r="B31" s="261"/>
      <c r="C31" s="261"/>
      <c r="D31" s="261"/>
      <c r="E31" s="262"/>
    </row>
    <row r="32" spans="1:5" ht="12.75" customHeight="1">
      <c r="A32" s="337"/>
      <c r="B32" s="332"/>
      <c r="C32" s="332"/>
      <c r="D32" s="332"/>
      <c r="E32" s="46"/>
    </row>
    <row r="33" spans="1:5" ht="15.75">
      <c r="A33" s="333" t="s">
        <v>149</v>
      </c>
      <c r="B33" s="334">
        <v>94</v>
      </c>
      <c r="C33" s="334">
        <v>8</v>
      </c>
      <c r="D33" s="334">
        <v>5</v>
      </c>
      <c r="E33" s="335">
        <f>SUM(C33:D33)</f>
        <v>13</v>
      </c>
    </row>
    <row r="34" spans="1:5" ht="12.75">
      <c r="A34" s="338"/>
      <c r="B34" s="261"/>
      <c r="C34" s="261"/>
      <c r="D34" s="261"/>
      <c r="E34" s="262"/>
    </row>
    <row r="35" spans="1:5" ht="12.75">
      <c r="A35" s="337"/>
      <c r="B35" s="332"/>
      <c r="C35" s="332"/>
      <c r="D35" s="332"/>
      <c r="E35" s="46"/>
    </row>
    <row r="36" spans="1:5" ht="15.75">
      <c r="A36" s="333" t="s">
        <v>56</v>
      </c>
      <c r="B36" s="339">
        <f>SUM(B8:B35)</f>
        <v>776</v>
      </c>
      <c r="C36" s="339">
        <f>SUM(C8:C35)</f>
        <v>72</v>
      </c>
      <c r="D36" s="339">
        <f>SUM(D8:D35)</f>
        <v>48</v>
      </c>
      <c r="E36" s="340">
        <f>SUM(E8:E35)</f>
        <v>120</v>
      </c>
    </row>
    <row r="37" spans="1:5" ht="13.5" thickBot="1">
      <c r="A37" s="126"/>
      <c r="B37" s="128"/>
      <c r="C37" s="128"/>
      <c r="D37" s="128"/>
      <c r="E37" s="341"/>
    </row>
  </sheetData>
  <mergeCells count="2">
    <mergeCell ref="A3:E3"/>
    <mergeCell ref="C5:E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Nackina Dagmar Ing.</dc:creator>
  <cp:keywords/>
  <dc:description/>
  <cp:lastModifiedBy>Nackina Dagmar Ing.</cp:lastModifiedBy>
  <dcterms:created xsi:type="dcterms:W3CDTF">2009-09-07T06:04:18Z</dcterms:created>
  <dcterms:modified xsi:type="dcterms:W3CDTF">2009-09-07T06:41:55Z</dcterms:modified>
  <cp:category/>
  <cp:version/>
  <cp:contentType/>
  <cp:contentStatus/>
</cp:coreProperties>
</file>