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'List1'!$A$1:$F$48</definedName>
  </definedNames>
  <calcPr fullCalcOnLoad="1"/>
</workbook>
</file>

<file path=xl/sharedStrings.xml><?xml version="1.0" encoding="utf-8"?>
<sst xmlns="http://schemas.openxmlformats.org/spreadsheetml/2006/main" count="50" uniqueCount="48">
  <si>
    <t>Ukazovateľ</t>
  </si>
  <si>
    <t>Verejná správa</t>
  </si>
  <si>
    <t>Civilná ochrana</t>
  </si>
  <si>
    <t>Požiarna ochrana</t>
  </si>
  <si>
    <t xml:space="preserve">Trhy - služby miestneho hospodárstva </t>
  </si>
  <si>
    <t xml:space="preserve">Životné prostredie </t>
  </si>
  <si>
    <t>v tis. Sk</t>
  </si>
  <si>
    <t>Rozpočet</t>
  </si>
  <si>
    <t xml:space="preserve"> Fond rozvoja bývania</t>
  </si>
  <si>
    <t xml:space="preserve"> Rezervný fond</t>
  </si>
  <si>
    <t>Správa bytového fondu - obecné byty</t>
  </si>
  <si>
    <t>Školský úrad</t>
  </si>
  <si>
    <t>A</t>
  </si>
  <si>
    <t>C</t>
  </si>
  <si>
    <t>Poslanci trvale uvolnení, neuvolnení</t>
  </si>
  <si>
    <t>Správa obce</t>
  </si>
  <si>
    <t>Dúbravské Noviny</t>
  </si>
  <si>
    <t>Kluby dôchodcov</t>
  </si>
  <si>
    <t>Sociálna výpomoc, opatrovateľská služba</t>
  </si>
  <si>
    <t>Materské školy</t>
  </si>
  <si>
    <r>
      <t xml:space="preserve">Základné školy - </t>
    </r>
    <r>
      <rPr>
        <sz val="11"/>
        <rFont val="Arial CE"/>
        <family val="0"/>
      </rPr>
      <t>bežné opravy, transfery na originálne kompetencie</t>
    </r>
  </si>
  <si>
    <t xml:space="preserve"> Kapitálové výdavky</t>
  </si>
  <si>
    <t xml:space="preserve">Bežné výdavky </t>
  </si>
  <si>
    <t xml:space="preserve"> Cestný fond  </t>
  </si>
  <si>
    <t>z toho :</t>
  </si>
  <si>
    <t>Oddelenie školstva</t>
  </si>
  <si>
    <t>Doprava</t>
  </si>
  <si>
    <t>v tom :</t>
  </si>
  <si>
    <t>B</t>
  </si>
  <si>
    <t xml:space="preserve">V Ý D A V K Y  mestskej časti  bežné a kapitálové    ( A + B )  </t>
  </si>
  <si>
    <t>Výdavky kryté z peňažných fondov    z toho :</t>
  </si>
  <si>
    <t>Skutočn.</t>
  </si>
  <si>
    <t>%</t>
  </si>
  <si>
    <t>pln.</t>
  </si>
  <si>
    <t>VÝDAVKY  c e l k o m  ( A+B+C)</t>
  </si>
  <si>
    <t>Transfery zo ŠR na ZŠ na prenesené kompetencie</t>
  </si>
  <si>
    <t>Úprava R</t>
  </si>
  <si>
    <r>
      <t>Občianske obrady a spoločenské služby</t>
    </r>
    <r>
      <rPr>
        <sz val="12"/>
        <rFont val="Arial CE"/>
        <family val="0"/>
      </rPr>
      <t xml:space="preserve"> (obradná sieň) </t>
    </r>
  </si>
  <si>
    <t>Stavebný úrad</t>
  </si>
  <si>
    <t>Softvér</t>
  </si>
  <si>
    <t>Rekonštrukcia MÚ Žatevná</t>
  </si>
  <si>
    <t>Kultúrne služby, šport, Dúbravská televízia</t>
  </si>
  <si>
    <t>Výpočtová technika, Server Novell</t>
  </si>
  <si>
    <t>1. -12. 07</t>
  </si>
  <si>
    <t>Zariadenie detských ihrísk z dotácie úradu vlády</t>
  </si>
  <si>
    <t>Prevádzkové stroje, prístroje, techn. zhodnotenie</t>
  </si>
  <si>
    <t xml:space="preserve"> </t>
  </si>
  <si>
    <t xml:space="preserve">ZÁVEREČNÝ ÚČET - čerpanie rozpočtu  v ý d a v k o v  za rok 2007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</si>
</sst>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uble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uble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" borderId="8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0" fontId="6" fillId="0" borderId="14" xfId="0" applyNumberFormat="1" applyFont="1" applyBorder="1" applyAlignment="1">
      <alignment horizontal="center"/>
    </xf>
    <xf numFmtId="3" fontId="8" fillId="2" borderId="10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164" fontId="0" fillId="2" borderId="17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2" borderId="18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.625" style="0" customWidth="1"/>
    <col min="2" max="2" width="62.625" style="0" customWidth="1"/>
    <col min="3" max="4" width="11.875" style="1" customWidth="1"/>
    <col min="5" max="5" width="10.25390625" style="0" customWidth="1"/>
    <col min="6" max="6" width="6.375" style="0" customWidth="1"/>
  </cols>
  <sheetData>
    <row r="1" spans="1:6" ht="18.75" customHeight="1">
      <c r="A1" s="75" t="s">
        <v>47</v>
      </c>
      <c r="B1" s="75"/>
      <c r="C1" s="75"/>
      <c r="D1" s="75"/>
      <c r="E1" s="75"/>
      <c r="F1" s="75"/>
    </row>
    <row r="2" spans="1:6" ht="15" customHeight="1">
      <c r="A2" s="66" t="s">
        <v>46</v>
      </c>
      <c r="B2" s="66"/>
      <c r="C2" s="66"/>
      <c r="D2" s="66"/>
      <c r="E2" s="66"/>
      <c r="F2" s="66"/>
    </row>
    <row r="3" spans="1:6" ht="15" customHeight="1">
      <c r="A3" s="66" t="s">
        <v>46</v>
      </c>
      <c r="B3" s="66"/>
      <c r="C3" s="66"/>
      <c r="D3" s="66"/>
      <c r="E3" s="66"/>
      <c r="F3" s="66"/>
    </row>
    <row r="4" spans="1:6" ht="15" customHeight="1">
      <c r="A4" s="66"/>
      <c r="B4" s="66"/>
      <c r="C4" s="66"/>
      <c r="D4" s="66"/>
      <c r="E4" s="66"/>
      <c r="F4" s="66"/>
    </row>
    <row r="5" spans="1:6" ht="15" customHeight="1">
      <c r="A5" s="73"/>
      <c r="B5" s="66"/>
      <c r="C5" s="66"/>
      <c r="D5" s="66"/>
      <c r="E5" s="66"/>
      <c r="F5" s="74" t="s">
        <v>6</v>
      </c>
    </row>
    <row r="6" spans="3:4" ht="15">
      <c r="C6" s="13"/>
      <c r="D6" s="13"/>
    </row>
    <row r="7" spans="1:6" ht="15.75">
      <c r="A7" s="16"/>
      <c r="B7" s="17" t="s">
        <v>0</v>
      </c>
      <c r="C7" s="49" t="s">
        <v>7</v>
      </c>
      <c r="D7" s="49" t="s">
        <v>36</v>
      </c>
      <c r="E7" s="62" t="s">
        <v>31</v>
      </c>
      <c r="F7" s="64" t="s">
        <v>32</v>
      </c>
    </row>
    <row r="8" spans="1:6" ht="16.5" thickBot="1">
      <c r="A8" s="18"/>
      <c r="B8" s="6"/>
      <c r="C8" s="60">
        <v>2007</v>
      </c>
      <c r="D8" s="60">
        <v>2007</v>
      </c>
      <c r="E8" s="63" t="s">
        <v>43</v>
      </c>
      <c r="F8" s="65" t="s">
        <v>33</v>
      </c>
    </row>
    <row r="9" spans="1:6" s="4" customFormat="1" ht="16.5" thickTop="1">
      <c r="A9" s="19" t="s">
        <v>12</v>
      </c>
      <c r="B9" s="7" t="s">
        <v>22</v>
      </c>
      <c r="C9" s="59">
        <f>C11+C17+C18+C19+C20+C21+C22+C23+C24+C25+C26+C27+C28+C29+C30+C31</f>
        <v>193437</v>
      </c>
      <c r="D9" s="59">
        <f>D11+D17+D18+D19+D20+D21+D22+D23+D24+D25+D26+D27+D28+D29+D30+D31</f>
        <v>202922</v>
      </c>
      <c r="E9" s="59">
        <f>E11+E17+E18+E19+E20+E21+E22+E23+E24+E25+E26+E27+E28+E29+E30+E31</f>
        <v>197867</v>
      </c>
      <c r="F9" s="70">
        <f>100*E9/D9</f>
        <v>97.50889504341569</v>
      </c>
    </row>
    <row r="10" spans="1:6" s="39" customFormat="1" ht="14.25">
      <c r="A10" s="43"/>
      <c r="B10" s="44" t="s">
        <v>24</v>
      </c>
      <c r="C10" s="51"/>
      <c r="D10" s="51"/>
      <c r="E10" s="51"/>
      <c r="F10" s="71"/>
    </row>
    <row r="11" spans="1:6" s="2" customFormat="1" ht="15.75">
      <c r="A11" s="20"/>
      <c r="B11" s="8" t="s">
        <v>1</v>
      </c>
      <c r="C11" s="52">
        <f>SUM(C13:C16)</f>
        <v>44545</v>
      </c>
      <c r="D11" s="52">
        <f>SUM(D13:D16)</f>
        <v>48356</v>
      </c>
      <c r="E11" s="52">
        <f>SUM(E13:E16)</f>
        <v>46384</v>
      </c>
      <c r="F11" s="71">
        <f>100*E11/D11</f>
        <v>95.92191248242203</v>
      </c>
    </row>
    <row r="12" spans="1:6" s="40" customFormat="1" ht="15">
      <c r="A12" s="41"/>
      <c r="B12" s="12" t="s">
        <v>27</v>
      </c>
      <c r="C12" s="53"/>
      <c r="D12" s="53"/>
      <c r="E12" s="54"/>
      <c r="F12" s="71"/>
    </row>
    <row r="13" spans="1:6" s="2" customFormat="1" ht="15">
      <c r="A13" s="21"/>
      <c r="B13" s="12" t="s">
        <v>14</v>
      </c>
      <c r="C13" s="54">
        <v>3752</v>
      </c>
      <c r="D13" s="54">
        <v>4124</v>
      </c>
      <c r="E13" s="54">
        <v>4164</v>
      </c>
      <c r="F13" s="71">
        <f>100*E13/D13</f>
        <v>100.96993210475267</v>
      </c>
    </row>
    <row r="14" spans="1:6" s="2" customFormat="1" ht="15">
      <c r="A14" s="21"/>
      <c r="B14" s="12" t="s">
        <v>15</v>
      </c>
      <c r="C14" s="54">
        <v>40390</v>
      </c>
      <c r="D14" s="54">
        <v>43679</v>
      </c>
      <c r="E14" s="54">
        <v>41741</v>
      </c>
      <c r="F14" s="71">
        <f aca="true" t="shared" si="0" ref="F14:F48">100*E14/D14</f>
        <v>95.56308523546784</v>
      </c>
    </row>
    <row r="15" spans="1:6" s="2" customFormat="1" ht="15">
      <c r="A15" s="21"/>
      <c r="B15" s="12" t="s">
        <v>2</v>
      </c>
      <c r="C15" s="54">
        <v>56</v>
      </c>
      <c r="D15" s="54">
        <v>56</v>
      </c>
      <c r="E15" s="54">
        <v>8</v>
      </c>
      <c r="F15" s="71">
        <f t="shared" si="0"/>
        <v>14.285714285714286</v>
      </c>
    </row>
    <row r="16" spans="1:6" s="2" customFormat="1" ht="15">
      <c r="A16" s="21"/>
      <c r="B16" s="12" t="s">
        <v>3</v>
      </c>
      <c r="C16" s="54">
        <v>347</v>
      </c>
      <c r="D16" s="54">
        <v>497</v>
      </c>
      <c r="E16" s="54">
        <v>471</v>
      </c>
      <c r="F16" s="71">
        <f t="shared" si="0"/>
        <v>94.76861167002012</v>
      </c>
    </row>
    <row r="17" spans="1:6" s="3" customFormat="1" ht="15.75">
      <c r="A17" s="20"/>
      <c r="B17" s="8" t="s">
        <v>5</v>
      </c>
      <c r="C17" s="52">
        <v>9101</v>
      </c>
      <c r="D17" s="52">
        <v>13048</v>
      </c>
      <c r="E17" s="52">
        <v>11545</v>
      </c>
      <c r="F17" s="71">
        <f t="shared" si="0"/>
        <v>88.48099325567136</v>
      </c>
    </row>
    <row r="18" spans="1:6" s="3" customFormat="1" ht="15.75">
      <c r="A18" s="20"/>
      <c r="B18" s="8" t="s">
        <v>26</v>
      </c>
      <c r="C18" s="52">
        <v>3050</v>
      </c>
      <c r="D18" s="52">
        <v>3050</v>
      </c>
      <c r="E18" s="52">
        <v>2977</v>
      </c>
      <c r="F18" s="71">
        <f t="shared" si="0"/>
        <v>97.60655737704919</v>
      </c>
    </row>
    <row r="19" spans="1:6" s="14" customFormat="1" ht="15.75">
      <c r="A19" s="23"/>
      <c r="B19" s="15" t="s">
        <v>38</v>
      </c>
      <c r="C19" s="55">
        <v>2403</v>
      </c>
      <c r="D19" s="55">
        <v>2347</v>
      </c>
      <c r="E19" s="55">
        <v>2204</v>
      </c>
      <c r="F19" s="71">
        <f t="shared" si="0"/>
        <v>93.90711546655305</v>
      </c>
    </row>
    <row r="20" spans="1:6" ht="15.75">
      <c r="A20" s="22"/>
      <c r="B20" s="8" t="s">
        <v>4</v>
      </c>
      <c r="C20" s="52">
        <v>175</v>
      </c>
      <c r="D20" s="52">
        <v>20</v>
      </c>
      <c r="E20" s="56">
        <v>19</v>
      </c>
      <c r="F20" s="71">
        <f t="shared" si="0"/>
        <v>95</v>
      </c>
    </row>
    <row r="21" spans="1:6" ht="15.75">
      <c r="A21" s="23"/>
      <c r="B21" s="11" t="s">
        <v>10</v>
      </c>
      <c r="C21" s="55">
        <v>14092</v>
      </c>
      <c r="D21" s="55">
        <v>13457</v>
      </c>
      <c r="E21" s="56">
        <v>12947</v>
      </c>
      <c r="F21" s="71">
        <f t="shared" si="0"/>
        <v>96.21015085085828</v>
      </c>
    </row>
    <row r="22" spans="1:6" ht="15.75">
      <c r="A22" s="22"/>
      <c r="B22" s="10" t="s">
        <v>41</v>
      </c>
      <c r="C22" s="55">
        <v>2864</v>
      </c>
      <c r="D22" s="55">
        <v>5811</v>
      </c>
      <c r="E22" s="56">
        <v>5559</v>
      </c>
      <c r="F22" s="71">
        <f t="shared" si="0"/>
        <v>95.66339700567889</v>
      </c>
    </row>
    <row r="23" spans="1:6" s="28" customFormat="1" ht="15.75">
      <c r="A23" s="29"/>
      <c r="B23" s="30" t="s">
        <v>16</v>
      </c>
      <c r="C23" s="56">
        <v>1650</v>
      </c>
      <c r="D23" s="56">
        <v>1500</v>
      </c>
      <c r="E23" s="56">
        <v>1342</v>
      </c>
      <c r="F23" s="71">
        <f t="shared" si="0"/>
        <v>89.46666666666667</v>
      </c>
    </row>
    <row r="24" spans="1:6" s="28" customFormat="1" ht="15.75">
      <c r="A24" s="23"/>
      <c r="B24" s="9" t="s">
        <v>37</v>
      </c>
      <c r="C24" s="55">
        <v>310</v>
      </c>
      <c r="D24" s="55">
        <v>325</v>
      </c>
      <c r="E24" s="56">
        <v>201</v>
      </c>
      <c r="F24" s="71">
        <f t="shared" si="0"/>
        <v>61.84615384615385</v>
      </c>
    </row>
    <row r="25" spans="1:6" s="28" customFormat="1" ht="15.75">
      <c r="A25" s="22"/>
      <c r="B25" s="9" t="s">
        <v>17</v>
      </c>
      <c r="C25" s="55">
        <v>646</v>
      </c>
      <c r="D25" s="55">
        <v>546</v>
      </c>
      <c r="E25" s="56">
        <v>493</v>
      </c>
      <c r="F25" s="71">
        <f t="shared" si="0"/>
        <v>90.29304029304029</v>
      </c>
    </row>
    <row r="26" spans="1:6" s="28" customFormat="1" ht="15.75">
      <c r="A26" s="29"/>
      <c r="B26" s="31" t="s">
        <v>18</v>
      </c>
      <c r="C26" s="56">
        <v>4435</v>
      </c>
      <c r="D26" s="56">
        <v>4850</v>
      </c>
      <c r="E26" s="56">
        <v>4595</v>
      </c>
      <c r="F26" s="71">
        <f t="shared" si="0"/>
        <v>94.74226804123711</v>
      </c>
    </row>
    <row r="27" spans="1:6" s="28" customFormat="1" ht="15.75">
      <c r="A27" s="29"/>
      <c r="B27" s="30" t="s">
        <v>25</v>
      </c>
      <c r="C27" s="56">
        <v>1801</v>
      </c>
      <c r="D27" s="56">
        <v>1821</v>
      </c>
      <c r="E27" s="56">
        <v>1719</v>
      </c>
      <c r="F27" s="71">
        <f t="shared" si="0"/>
        <v>94.39868204283361</v>
      </c>
    </row>
    <row r="28" spans="1:6" s="14" customFormat="1" ht="15.75">
      <c r="A28" s="23"/>
      <c r="B28" s="10" t="s">
        <v>11</v>
      </c>
      <c r="C28" s="55">
        <v>1077</v>
      </c>
      <c r="D28" s="55">
        <v>1106</v>
      </c>
      <c r="E28" s="56">
        <v>1077</v>
      </c>
      <c r="F28" s="71">
        <f t="shared" si="0"/>
        <v>97.37793851717902</v>
      </c>
    </row>
    <row r="29" spans="1:6" s="28" customFormat="1" ht="15.75">
      <c r="A29" s="29"/>
      <c r="B29" s="31" t="s">
        <v>19</v>
      </c>
      <c r="C29" s="56">
        <v>33887</v>
      </c>
      <c r="D29" s="56">
        <v>33902</v>
      </c>
      <c r="E29" s="56">
        <v>34134</v>
      </c>
      <c r="F29" s="71">
        <f t="shared" si="0"/>
        <v>100.68432540853047</v>
      </c>
    </row>
    <row r="30" spans="1:6" s="28" customFormat="1" ht="15.75">
      <c r="A30" s="29"/>
      <c r="B30" s="32" t="s">
        <v>20</v>
      </c>
      <c r="C30" s="56">
        <v>9850</v>
      </c>
      <c r="D30" s="56">
        <v>8655</v>
      </c>
      <c r="E30" s="55">
        <v>8448</v>
      </c>
      <c r="F30" s="71">
        <f t="shared" si="0"/>
        <v>97.60831889081456</v>
      </c>
    </row>
    <row r="31" spans="1:6" s="28" customFormat="1" ht="15.75">
      <c r="A31" s="29"/>
      <c r="B31" s="68" t="s">
        <v>35</v>
      </c>
      <c r="C31" s="69">
        <v>63551</v>
      </c>
      <c r="D31" s="69">
        <v>64128</v>
      </c>
      <c r="E31" s="69">
        <v>64223</v>
      </c>
      <c r="F31" s="71">
        <f t="shared" si="0"/>
        <v>100.14814121756487</v>
      </c>
    </row>
    <row r="32" spans="1:6" s="28" customFormat="1" ht="15.75">
      <c r="A32" s="29"/>
      <c r="B32" s="68"/>
      <c r="C32" s="69"/>
      <c r="D32" s="69"/>
      <c r="E32" s="69"/>
      <c r="F32" s="71"/>
    </row>
    <row r="33" spans="1:6" s="33" customFormat="1" ht="15.75">
      <c r="A33" s="24" t="s">
        <v>28</v>
      </c>
      <c r="B33" s="5" t="s">
        <v>21</v>
      </c>
      <c r="C33" s="50">
        <v>3200</v>
      </c>
      <c r="D33" s="50">
        <v>3200</v>
      </c>
      <c r="E33" s="57">
        <f>SUM(E35:E39)</f>
        <v>2907</v>
      </c>
      <c r="F33" s="70">
        <f t="shared" si="0"/>
        <v>90.84375</v>
      </c>
    </row>
    <row r="34" spans="1:6" s="39" customFormat="1" ht="14.25">
      <c r="A34" s="37"/>
      <c r="B34" s="38" t="s">
        <v>24</v>
      </c>
      <c r="C34" s="51"/>
      <c r="D34" s="51"/>
      <c r="E34" s="51"/>
      <c r="F34" s="71"/>
    </row>
    <row r="35" spans="1:6" s="39" customFormat="1" ht="14.25">
      <c r="A35" s="37"/>
      <c r="B35" s="38" t="s">
        <v>39</v>
      </c>
      <c r="C35" s="51">
        <v>475</v>
      </c>
      <c r="D35" s="51">
        <v>475</v>
      </c>
      <c r="E35" s="51">
        <v>404</v>
      </c>
      <c r="F35" s="71">
        <f t="shared" si="0"/>
        <v>85.05263157894737</v>
      </c>
    </row>
    <row r="36" spans="1:6" s="39" customFormat="1" ht="14.25">
      <c r="A36" s="37"/>
      <c r="B36" s="38" t="s">
        <v>42</v>
      </c>
      <c r="C36" s="51">
        <v>175</v>
      </c>
      <c r="D36" s="51">
        <v>175</v>
      </c>
      <c r="E36" s="51">
        <v>173</v>
      </c>
      <c r="F36" s="71">
        <f t="shared" si="0"/>
        <v>98.85714285714286</v>
      </c>
    </row>
    <row r="37" spans="1:6" s="39" customFormat="1" ht="14.25">
      <c r="A37" s="37"/>
      <c r="B37" s="38" t="s">
        <v>44</v>
      </c>
      <c r="C37" s="51">
        <v>0</v>
      </c>
      <c r="D37" s="51">
        <v>0</v>
      </c>
      <c r="E37" s="51">
        <v>170</v>
      </c>
      <c r="F37" s="71">
        <v>0</v>
      </c>
    </row>
    <row r="38" spans="1:6" s="39" customFormat="1" ht="14.25">
      <c r="A38" s="37"/>
      <c r="B38" s="38" t="s">
        <v>45</v>
      </c>
      <c r="C38" s="51">
        <v>250</v>
      </c>
      <c r="D38" s="51">
        <v>250</v>
      </c>
      <c r="E38" s="51">
        <v>296</v>
      </c>
      <c r="F38" s="71">
        <f t="shared" si="0"/>
        <v>118.4</v>
      </c>
    </row>
    <row r="39" spans="1:6" s="39" customFormat="1" ht="14.25">
      <c r="A39" s="37"/>
      <c r="B39" s="38" t="s">
        <v>40</v>
      </c>
      <c r="C39" s="51">
        <v>2300</v>
      </c>
      <c r="D39" s="51">
        <v>2300</v>
      </c>
      <c r="E39" s="51">
        <v>1864</v>
      </c>
      <c r="F39" s="71">
        <f t="shared" si="0"/>
        <v>81.04347826086956</v>
      </c>
    </row>
    <row r="40" spans="1:6" s="39" customFormat="1" ht="14.25">
      <c r="A40" s="37"/>
      <c r="B40" s="38"/>
      <c r="C40" s="51"/>
      <c r="D40" s="51"/>
      <c r="E40" s="51"/>
      <c r="F40" s="71"/>
    </row>
    <row r="41" spans="1:6" s="34" customFormat="1" ht="15.75">
      <c r="A41" s="35"/>
      <c r="B41" s="36" t="s">
        <v>29</v>
      </c>
      <c r="C41" s="57">
        <f>SUM(C33+C9)</f>
        <v>196637</v>
      </c>
      <c r="D41" s="57">
        <f>SUM(D33+D9)</f>
        <v>206122</v>
      </c>
      <c r="E41" s="57">
        <f>SUM(E33+E9)</f>
        <v>200774</v>
      </c>
      <c r="F41" s="70">
        <f t="shared" si="0"/>
        <v>97.40542009101407</v>
      </c>
    </row>
    <row r="42" spans="1:6" s="34" customFormat="1" ht="15.75">
      <c r="A42" s="67"/>
      <c r="B42" s="68"/>
      <c r="C42" s="69"/>
      <c r="D42" s="69"/>
      <c r="E42" s="69"/>
      <c r="F42" s="71"/>
    </row>
    <row r="43" spans="1:6" s="42" customFormat="1" ht="15">
      <c r="A43" s="47" t="s">
        <v>13</v>
      </c>
      <c r="B43" s="48" t="s">
        <v>30</v>
      </c>
      <c r="C43" s="58">
        <f>SUM(C44:C46)</f>
        <v>28517</v>
      </c>
      <c r="D43" s="58">
        <f>SUM(D44:D46)</f>
        <v>22952</v>
      </c>
      <c r="E43" s="58">
        <f>SUM(E44:E46)</f>
        <v>20833</v>
      </c>
      <c r="F43" s="71">
        <f t="shared" si="0"/>
        <v>90.76768909027535</v>
      </c>
    </row>
    <row r="44" spans="1:6" s="39" customFormat="1" ht="14.25">
      <c r="A44" s="37"/>
      <c r="B44" s="38" t="s">
        <v>9</v>
      </c>
      <c r="C44" s="51">
        <v>18867</v>
      </c>
      <c r="D44" s="51">
        <v>11617</v>
      </c>
      <c r="E44" s="51">
        <v>11313</v>
      </c>
      <c r="F44" s="71">
        <f t="shared" si="0"/>
        <v>97.38314539037617</v>
      </c>
    </row>
    <row r="45" spans="1:6" s="39" customFormat="1" ht="14.25">
      <c r="A45" s="37"/>
      <c r="B45" s="38" t="s">
        <v>8</v>
      </c>
      <c r="C45" s="51">
        <v>2450</v>
      </c>
      <c r="D45" s="51">
        <v>8135</v>
      </c>
      <c r="E45" s="51">
        <v>6643</v>
      </c>
      <c r="F45" s="71">
        <f t="shared" si="0"/>
        <v>81.65949600491703</v>
      </c>
    </row>
    <row r="46" spans="1:6" s="39" customFormat="1" ht="14.25">
      <c r="A46" s="37"/>
      <c r="B46" s="38" t="s">
        <v>23</v>
      </c>
      <c r="C46" s="51">
        <v>7200</v>
      </c>
      <c r="D46" s="51">
        <v>3200</v>
      </c>
      <c r="E46" s="51">
        <v>2877</v>
      </c>
      <c r="F46" s="71">
        <f t="shared" si="0"/>
        <v>89.90625</v>
      </c>
    </row>
    <row r="47" spans="1:6" s="39" customFormat="1" ht="15">
      <c r="A47" s="45"/>
      <c r="B47" s="46"/>
      <c r="C47" s="58"/>
      <c r="D47" s="58"/>
      <c r="E47" s="51"/>
      <c r="F47" s="71"/>
    </row>
    <row r="48" spans="1:6" s="27" customFormat="1" ht="16.5">
      <c r="A48" s="25"/>
      <c r="B48" s="26" t="s">
        <v>34</v>
      </c>
      <c r="C48" s="61">
        <f>SUM(C41+C43)</f>
        <v>225154</v>
      </c>
      <c r="D48" s="61">
        <f>SUM(D41+D43)</f>
        <v>229074</v>
      </c>
      <c r="E48" s="61">
        <f>SUM(E41+E43)</f>
        <v>221607</v>
      </c>
      <c r="F48" s="72">
        <f t="shared" si="0"/>
        <v>96.74035464522382</v>
      </c>
    </row>
  </sheetData>
  <mergeCells count="1">
    <mergeCell ref="A1:F1"/>
  </mergeCells>
  <printOptions/>
  <pageMargins left="0.984251968503937" right="0.984251968503937" top="0.89" bottom="2.047244094488189" header="0.8661417322834646" footer="2.047244094488189"/>
  <pageSetup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stroblova</cp:lastModifiedBy>
  <cp:lastPrinted>2008-05-12T09:05:37Z</cp:lastPrinted>
  <dcterms:created xsi:type="dcterms:W3CDTF">1999-10-27T20:05:33Z</dcterms:created>
  <dcterms:modified xsi:type="dcterms:W3CDTF">2008-05-23T07:26:53Z</dcterms:modified>
  <cp:category/>
  <cp:version/>
  <cp:contentType/>
  <cp:contentStatus/>
</cp:coreProperties>
</file>