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'List1'!$A$3:$F$51</definedName>
  </definedNames>
  <calcPr fullCalcOnLoad="1"/>
</workbook>
</file>

<file path=xl/sharedStrings.xml><?xml version="1.0" encoding="utf-8"?>
<sst xmlns="http://schemas.openxmlformats.org/spreadsheetml/2006/main" count="46" uniqueCount="46">
  <si>
    <t>Ukazovateľ</t>
  </si>
  <si>
    <t>B</t>
  </si>
  <si>
    <t>C</t>
  </si>
  <si>
    <t>Rozpočet</t>
  </si>
  <si>
    <t>A</t>
  </si>
  <si>
    <t>z toho :</t>
  </si>
  <si>
    <t xml:space="preserve"> - z rezervného fondu   </t>
  </si>
  <si>
    <t xml:space="preserve"> - z fondu rozvoja bývania  </t>
  </si>
  <si>
    <t>Bežné výdavky</t>
  </si>
  <si>
    <t>Verejná správa</t>
  </si>
  <si>
    <t>v tom :</t>
  </si>
  <si>
    <t>Poslanci trvale uvolnení, neuvolnení</t>
  </si>
  <si>
    <t>Správa obce</t>
  </si>
  <si>
    <t>Civilná a požiarna ochrana</t>
  </si>
  <si>
    <t>Životné prostredie</t>
  </si>
  <si>
    <t>Doprava</t>
  </si>
  <si>
    <t>Dúbravský spravodajca</t>
  </si>
  <si>
    <t>Občianske slávnosti</t>
  </si>
  <si>
    <t>Kluby dôchodcov</t>
  </si>
  <si>
    <t>Sociálne služby</t>
  </si>
  <si>
    <t>Opatrovateľská služba</t>
  </si>
  <si>
    <t>Príspevok pre Dom kultúry Dúbravka</t>
  </si>
  <si>
    <t>Školský úrad</t>
  </si>
  <si>
    <t>Stavebný úrad</t>
  </si>
  <si>
    <t>Kapitálové výdavky</t>
  </si>
  <si>
    <t>Výdavky kryté z peňažných fondov z toho :</t>
  </si>
  <si>
    <t>%</t>
  </si>
  <si>
    <t>pln.</t>
  </si>
  <si>
    <t>Dúbravská televízia</t>
  </si>
  <si>
    <t>Kultúrne služby, šport</t>
  </si>
  <si>
    <t>Transfer - normatív na bežné výdavky zo ŠR pre ZŠ</t>
  </si>
  <si>
    <t>Uprav. R</t>
  </si>
  <si>
    <t>Skutočn.</t>
  </si>
  <si>
    <t xml:space="preserve"> - z cestného fondu</t>
  </si>
  <si>
    <r>
      <t xml:space="preserve">Základné školy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bežné opravy, transfery na orig.komp.ŠKD a ZŠS</t>
    </r>
  </si>
  <si>
    <r>
      <t xml:space="preserve">Bytové hospodárstvo - </t>
    </r>
    <r>
      <rPr>
        <sz val="9"/>
        <rFont val="Arial CE"/>
        <family val="0"/>
      </rPr>
      <t>obecné byty, garáže a nebyt.priestory</t>
    </r>
  </si>
  <si>
    <t>ESF - realizácia projektu ZŠ</t>
  </si>
  <si>
    <t>Voľby</t>
  </si>
  <si>
    <t>1. - 12. 09</t>
  </si>
  <si>
    <t>Školské jedálne pri MŠ</t>
  </si>
  <si>
    <t xml:space="preserve">Materské školy </t>
  </si>
  <si>
    <t xml:space="preserve">V Ý D A V K Y  bežné a kapitálové (A+B+C) </t>
  </si>
  <si>
    <t xml:space="preserve">V Ý D A V K Y  mestskej časti  c e l k o m </t>
  </si>
  <si>
    <t>v Eurách</t>
  </si>
  <si>
    <t xml:space="preserve">ZÁVEREČNÝ ÚČET  -  čerpanie rozpočtu   v ý d a v k o v </t>
  </si>
  <si>
    <t>m.č. BA-Dúbravka za rok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</si>
</sst>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164" fontId="14" fillId="2" borderId="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164" fontId="14" fillId="2" borderId="1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4" fillId="2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164" fontId="14" fillId="2" borderId="18" xfId="0" applyNumberFormat="1" applyFont="1" applyFill="1" applyBorder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3.625" style="0" customWidth="1"/>
    <col min="2" max="2" width="59.75390625" style="0" customWidth="1"/>
    <col min="3" max="3" width="12.25390625" style="0" customWidth="1"/>
    <col min="4" max="4" width="12.875" style="0" customWidth="1"/>
    <col min="5" max="5" width="11.75390625" style="0" customWidth="1"/>
    <col min="6" max="6" width="5.375" style="49" customWidth="1"/>
    <col min="7" max="8" width="9.00390625" style="3" customWidth="1"/>
    <col min="9" max="9" width="10.00390625" style="1" customWidth="1"/>
    <col min="10" max="10" width="9.625" style="1" customWidth="1"/>
    <col min="11" max="11" width="12.125" style="2" customWidth="1"/>
  </cols>
  <sheetData>
    <row r="3" spans="1:6" ht="16.5">
      <c r="A3" s="79" t="s">
        <v>44</v>
      </c>
      <c r="B3" s="79"/>
      <c r="C3" s="79"/>
      <c r="D3" s="79"/>
      <c r="E3" s="79"/>
      <c r="F3" s="79"/>
    </row>
    <row r="4" spans="1:6" ht="16.5">
      <c r="A4" s="31"/>
      <c r="B4" s="31"/>
      <c r="C4" s="31"/>
      <c r="D4" s="31"/>
      <c r="E4" s="31"/>
      <c r="F4" s="31"/>
    </row>
    <row r="5" spans="1:6" ht="16.5">
      <c r="A5" s="79" t="s">
        <v>45</v>
      </c>
      <c r="B5" s="79"/>
      <c r="C5" s="79"/>
      <c r="D5" s="79"/>
      <c r="E5" s="79"/>
      <c r="F5" s="79"/>
    </row>
    <row r="6" spans="1:6" ht="16.5">
      <c r="A6" s="31"/>
      <c r="B6" s="31"/>
      <c r="C6" s="31"/>
      <c r="D6" s="31"/>
      <c r="E6" s="31"/>
      <c r="F6" s="47"/>
    </row>
    <row r="7" spans="1:6" ht="16.5">
      <c r="A7" s="31"/>
      <c r="B7" s="31"/>
      <c r="C7" s="31"/>
      <c r="D7" s="31"/>
      <c r="E7" s="31"/>
      <c r="F7" s="46"/>
    </row>
    <row r="8" spans="1:6" ht="18">
      <c r="A8" s="30"/>
      <c r="B8" s="30"/>
      <c r="C8" s="30"/>
      <c r="D8" s="30"/>
      <c r="E8" s="30"/>
      <c r="F8" s="46"/>
    </row>
    <row r="9" spans="1:6" ht="15.75">
      <c r="A9" s="44"/>
      <c r="D9" s="71"/>
      <c r="F9" s="47" t="s">
        <v>43</v>
      </c>
    </row>
    <row r="10" ht="12.75">
      <c r="F10" s="47"/>
    </row>
    <row r="11" spans="1:6" s="8" customFormat="1" ht="15">
      <c r="A11" s="14"/>
      <c r="B11" s="15" t="s">
        <v>0</v>
      </c>
      <c r="C11" s="50" t="s">
        <v>3</v>
      </c>
      <c r="D11" s="50" t="s">
        <v>31</v>
      </c>
      <c r="E11" s="50" t="s">
        <v>32</v>
      </c>
      <c r="F11" s="51" t="s">
        <v>26</v>
      </c>
    </row>
    <row r="12" spans="1:6" s="8" customFormat="1" ht="15.75" thickBot="1">
      <c r="A12" s="16"/>
      <c r="B12" s="9"/>
      <c r="C12" s="65">
        <v>2009</v>
      </c>
      <c r="D12" s="65">
        <v>2009</v>
      </c>
      <c r="E12" s="65" t="s">
        <v>38</v>
      </c>
      <c r="F12" s="66" t="s">
        <v>27</v>
      </c>
    </row>
    <row r="13" spans="1:6" s="8" customFormat="1" ht="16.5" thickTop="1">
      <c r="A13" s="17" t="s">
        <v>4</v>
      </c>
      <c r="B13" s="12" t="s">
        <v>8</v>
      </c>
      <c r="C13" s="64">
        <f>SUM(C15+C21+C22+C23+C24+C25+C26+C27+C28+C29+C30+C31+C32+C33+C34+C35+C36+C37)</f>
        <v>5320700</v>
      </c>
      <c r="D13" s="64">
        <f>SUM(D15+D21+D22+D23+D24+D25+D26+D27+D28+D29+D30+D31+D32+D33+D34+D35+D36+D37)</f>
        <v>5565256</v>
      </c>
      <c r="E13" s="64">
        <f>SUM(E15+E21+E22+E23+E24+E25+E26+E27+E28+E29+E30+E31+E32+E33+E34+E35+E36+E37)</f>
        <v>5443558</v>
      </c>
      <c r="F13" s="48">
        <f>100*E13/D13</f>
        <v>97.81325423304875</v>
      </c>
    </row>
    <row r="14" spans="1:6" s="36" customFormat="1" ht="14.25">
      <c r="A14" s="35"/>
      <c r="B14" s="26" t="s">
        <v>5</v>
      </c>
      <c r="C14" s="54"/>
      <c r="D14" s="54"/>
      <c r="E14" s="54"/>
      <c r="F14" s="55"/>
    </row>
    <row r="15" spans="1:6" s="6" customFormat="1" ht="15">
      <c r="A15" s="28"/>
      <c r="B15" s="4" t="s">
        <v>9</v>
      </c>
      <c r="C15" s="56">
        <f>SUM(C17:C20)</f>
        <v>2015496</v>
      </c>
      <c r="D15" s="56">
        <f>SUM(D17:D20)</f>
        <v>2110793</v>
      </c>
      <c r="E15" s="56">
        <f>SUM(E17:E20)</f>
        <v>2094272</v>
      </c>
      <c r="F15" s="55">
        <f>100*E15/D15</f>
        <v>99.21730837652011</v>
      </c>
    </row>
    <row r="16" spans="1:6" s="29" customFormat="1" ht="14.25">
      <c r="A16" s="21"/>
      <c r="B16" s="26" t="s">
        <v>10</v>
      </c>
      <c r="C16" s="54"/>
      <c r="D16" s="54"/>
      <c r="E16" s="54"/>
      <c r="F16" s="55"/>
    </row>
    <row r="17" spans="1:6" s="34" customFormat="1" ht="14.25">
      <c r="A17" s="37"/>
      <c r="B17" s="39" t="s">
        <v>11</v>
      </c>
      <c r="C17" s="57">
        <v>190075</v>
      </c>
      <c r="D17" s="57">
        <v>190075</v>
      </c>
      <c r="E17" s="57">
        <v>164678</v>
      </c>
      <c r="F17" s="55">
        <f aca="true" t="shared" si="0" ref="F17:F46">100*E17/D17</f>
        <v>86.63843219781666</v>
      </c>
    </row>
    <row r="18" spans="1:6" s="34" customFormat="1" ht="14.25">
      <c r="A18" s="37"/>
      <c r="B18" s="39" t="s">
        <v>12</v>
      </c>
      <c r="C18" s="57">
        <v>1797341</v>
      </c>
      <c r="D18" s="57">
        <v>1892638</v>
      </c>
      <c r="E18" s="57">
        <v>1814404</v>
      </c>
      <c r="F18" s="55">
        <f t="shared" si="0"/>
        <v>95.86640445769345</v>
      </c>
    </row>
    <row r="19" spans="1:6" s="34" customFormat="1" ht="14.25">
      <c r="A19" s="37"/>
      <c r="B19" s="39" t="s">
        <v>13</v>
      </c>
      <c r="C19" s="57">
        <v>28080</v>
      </c>
      <c r="D19" s="57">
        <v>28080</v>
      </c>
      <c r="E19" s="57">
        <v>27968</v>
      </c>
      <c r="F19" s="55">
        <f t="shared" si="0"/>
        <v>99.60113960113961</v>
      </c>
    </row>
    <row r="20" spans="1:6" s="34" customFormat="1" ht="14.25">
      <c r="A20" s="37"/>
      <c r="B20" s="39" t="s">
        <v>37</v>
      </c>
      <c r="C20" s="57">
        <v>0</v>
      </c>
      <c r="D20" s="57">
        <v>0</v>
      </c>
      <c r="E20" s="57">
        <v>87222</v>
      </c>
      <c r="F20" s="55">
        <v>0</v>
      </c>
    </row>
    <row r="21" spans="1:6" s="6" customFormat="1" ht="15">
      <c r="A21" s="28"/>
      <c r="B21" s="4" t="s">
        <v>14</v>
      </c>
      <c r="C21" s="56">
        <v>416616</v>
      </c>
      <c r="D21" s="56">
        <v>479063</v>
      </c>
      <c r="E21" s="56">
        <v>452776</v>
      </c>
      <c r="F21" s="55">
        <f t="shared" si="0"/>
        <v>94.51283025405844</v>
      </c>
    </row>
    <row r="22" spans="1:6" s="42" customFormat="1" ht="15">
      <c r="A22" s="40"/>
      <c r="B22" s="41" t="s">
        <v>15</v>
      </c>
      <c r="C22" s="58">
        <v>258911</v>
      </c>
      <c r="D22" s="58">
        <v>165936</v>
      </c>
      <c r="E22" s="58">
        <v>174366</v>
      </c>
      <c r="F22" s="55">
        <f t="shared" si="0"/>
        <v>105.08027191206249</v>
      </c>
    </row>
    <row r="23" spans="1:11" ht="15">
      <c r="A23" s="18"/>
      <c r="B23" s="10" t="s">
        <v>35</v>
      </c>
      <c r="C23" s="59">
        <v>264555</v>
      </c>
      <c r="D23" s="59">
        <v>264555</v>
      </c>
      <c r="E23" s="59">
        <v>228701</v>
      </c>
      <c r="F23" s="55">
        <f t="shared" si="0"/>
        <v>86.44743059099243</v>
      </c>
      <c r="G23"/>
      <c r="H23"/>
      <c r="I23"/>
      <c r="J23"/>
      <c r="K23"/>
    </row>
    <row r="24" spans="1:11" ht="15">
      <c r="A24" s="18"/>
      <c r="B24" s="10" t="s">
        <v>29</v>
      </c>
      <c r="C24" s="59">
        <v>40828</v>
      </c>
      <c r="D24" s="59">
        <v>40828</v>
      </c>
      <c r="E24" s="59">
        <v>47341</v>
      </c>
      <c r="F24" s="55">
        <f t="shared" si="0"/>
        <v>115.95228764573332</v>
      </c>
      <c r="G24"/>
      <c r="H24"/>
      <c r="I24"/>
      <c r="J24"/>
      <c r="K24"/>
    </row>
    <row r="25" spans="1:11" ht="15">
      <c r="A25" s="18"/>
      <c r="B25" s="10" t="s">
        <v>21</v>
      </c>
      <c r="C25" s="59">
        <v>316437</v>
      </c>
      <c r="D25" s="59">
        <v>316437</v>
      </c>
      <c r="E25" s="59">
        <v>316437</v>
      </c>
      <c r="F25" s="55">
        <f t="shared" si="0"/>
        <v>100</v>
      </c>
      <c r="G25"/>
      <c r="H25"/>
      <c r="I25"/>
      <c r="J25"/>
      <c r="K25"/>
    </row>
    <row r="26" spans="1:11" ht="15">
      <c r="A26" s="18"/>
      <c r="B26" s="10" t="s">
        <v>28</v>
      </c>
      <c r="C26" s="59">
        <v>99582</v>
      </c>
      <c r="D26" s="59">
        <v>99582</v>
      </c>
      <c r="E26" s="59">
        <v>99582</v>
      </c>
      <c r="F26" s="55">
        <f t="shared" si="0"/>
        <v>100</v>
      </c>
      <c r="G26"/>
      <c r="H26"/>
      <c r="I26"/>
      <c r="J26"/>
      <c r="K26"/>
    </row>
    <row r="27" spans="1:6" s="44" customFormat="1" ht="15">
      <c r="A27" s="43"/>
      <c r="B27" s="38" t="s">
        <v>16</v>
      </c>
      <c r="C27" s="60">
        <v>51217</v>
      </c>
      <c r="D27" s="60">
        <v>51217</v>
      </c>
      <c r="E27" s="60">
        <v>51047</v>
      </c>
      <c r="F27" s="55">
        <f t="shared" si="0"/>
        <v>99.66807895815842</v>
      </c>
    </row>
    <row r="28" spans="1:6" s="44" customFormat="1" ht="15">
      <c r="A28" s="43"/>
      <c r="B28" s="38" t="s">
        <v>17</v>
      </c>
      <c r="C28" s="60">
        <v>3983</v>
      </c>
      <c r="D28" s="60">
        <v>5811</v>
      </c>
      <c r="E28" s="60">
        <v>9564</v>
      </c>
      <c r="F28" s="55">
        <f t="shared" si="0"/>
        <v>164.5844088797109</v>
      </c>
    </row>
    <row r="29" spans="1:6" s="44" customFormat="1" ht="15">
      <c r="A29" s="43"/>
      <c r="B29" s="38" t="s">
        <v>18</v>
      </c>
      <c r="C29" s="60">
        <v>13775</v>
      </c>
      <c r="D29" s="60">
        <v>11947</v>
      </c>
      <c r="E29" s="60">
        <v>13390</v>
      </c>
      <c r="F29" s="55">
        <f t="shared" si="0"/>
        <v>112.07834602829162</v>
      </c>
    </row>
    <row r="30" spans="1:11" ht="15">
      <c r="A30" s="18"/>
      <c r="B30" s="10" t="s">
        <v>19</v>
      </c>
      <c r="C30" s="59">
        <v>22572</v>
      </c>
      <c r="D30" s="59">
        <v>24272</v>
      </c>
      <c r="E30" s="59">
        <v>20395</v>
      </c>
      <c r="F30" s="55">
        <f t="shared" si="0"/>
        <v>84.02686222808174</v>
      </c>
      <c r="G30"/>
      <c r="H30"/>
      <c r="I30"/>
      <c r="J30"/>
      <c r="K30"/>
    </row>
    <row r="31" spans="1:11" ht="15">
      <c r="A31" s="18"/>
      <c r="B31" s="10" t="s">
        <v>20</v>
      </c>
      <c r="C31" s="59">
        <v>117891</v>
      </c>
      <c r="D31" s="59">
        <v>120891</v>
      </c>
      <c r="E31" s="59">
        <v>116450</v>
      </c>
      <c r="F31" s="55">
        <f t="shared" si="0"/>
        <v>96.32644282866384</v>
      </c>
      <c r="G31"/>
      <c r="H31"/>
      <c r="I31"/>
      <c r="J31"/>
      <c r="K31"/>
    </row>
    <row r="32" spans="1:11" ht="15">
      <c r="A32" s="18"/>
      <c r="B32" s="10" t="s">
        <v>23</v>
      </c>
      <c r="C32" s="59">
        <v>116515</v>
      </c>
      <c r="D32" s="59">
        <v>122515</v>
      </c>
      <c r="E32" s="59">
        <v>117135</v>
      </c>
      <c r="F32" s="55">
        <f t="shared" si="0"/>
        <v>95.60870097539078</v>
      </c>
      <c r="G32"/>
      <c r="H32"/>
      <c r="I32"/>
      <c r="J32"/>
      <c r="K32"/>
    </row>
    <row r="33" spans="1:11" ht="15">
      <c r="A33" s="18"/>
      <c r="B33" s="10" t="s">
        <v>22</v>
      </c>
      <c r="C33" s="59">
        <v>37831</v>
      </c>
      <c r="D33" s="59">
        <v>37831</v>
      </c>
      <c r="E33" s="59">
        <v>32968</v>
      </c>
      <c r="F33" s="55">
        <f t="shared" si="0"/>
        <v>87.1454627157622</v>
      </c>
      <c r="G33"/>
      <c r="H33"/>
      <c r="I33"/>
      <c r="J33"/>
      <c r="K33"/>
    </row>
    <row r="34" spans="1:11" ht="15">
      <c r="A34" s="18"/>
      <c r="B34" s="10" t="s">
        <v>40</v>
      </c>
      <c r="C34" s="59">
        <v>1033863</v>
      </c>
      <c r="D34" s="59">
        <v>1101733</v>
      </c>
      <c r="E34" s="59">
        <v>1152858</v>
      </c>
      <c r="F34" s="55">
        <f t="shared" si="0"/>
        <v>104.64041650744781</v>
      </c>
      <c r="G34"/>
      <c r="H34"/>
      <c r="I34"/>
      <c r="J34"/>
      <c r="K34"/>
    </row>
    <row r="35" spans="1:11" ht="15">
      <c r="A35" s="18"/>
      <c r="B35" s="10" t="s">
        <v>39</v>
      </c>
      <c r="C35" s="59">
        <v>149147</v>
      </c>
      <c r="D35" s="59">
        <v>149147</v>
      </c>
      <c r="E35" s="59">
        <v>147451</v>
      </c>
      <c r="F35" s="55">
        <f t="shared" si="0"/>
        <v>98.86286683607447</v>
      </c>
      <c r="G35"/>
      <c r="H35"/>
      <c r="I35"/>
      <c r="J35"/>
      <c r="K35"/>
    </row>
    <row r="36" spans="1:6" s="45" customFormat="1" ht="15">
      <c r="A36" s="28"/>
      <c r="B36" s="4" t="s">
        <v>34</v>
      </c>
      <c r="C36" s="56">
        <v>361481</v>
      </c>
      <c r="D36" s="56">
        <v>361481</v>
      </c>
      <c r="E36" s="56">
        <v>316807</v>
      </c>
      <c r="F36" s="55">
        <f t="shared" si="0"/>
        <v>87.64139747317286</v>
      </c>
    </row>
    <row r="37" spans="1:6" s="11" customFormat="1" ht="15">
      <c r="A37" s="19"/>
      <c r="B37" s="10" t="s">
        <v>36</v>
      </c>
      <c r="C37" s="59">
        <v>0</v>
      </c>
      <c r="D37" s="59">
        <v>101217</v>
      </c>
      <c r="E37" s="59">
        <v>52018</v>
      </c>
      <c r="F37" s="55">
        <f t="shared" si="0"/>
        <v>51.39255263443888</v>
      </c>
    </row>
    <row r="38" spans="1:6" s="11" customFormat="1" ht="15">
      <c r="A38" s="19"/>
      <c r="B38" s="10"/>
      <c r="C38" s="59"/>
      <c r="D38" s="59"/>
      <c r="E38" s="59"/>
      <c r="F38" s="55"/>
    </row>
    <row r="39" spans="1:6" s="13" customFormat="1" ht="15.75">
      <c r="A39" s="17" t="s">
        <v>1</v>
      </c>
      <c r="B39" s="12" t="s">
        <v>24</v>
      </c>
      <c r="C39" s="52">
        <v>66388</v>
      </c>
      <c r="D39" s="52">
        <v>807720</v>
      </c>
      <c r="E39" s="52">
        <v>283894</v>
      </c>
      <c r="F39" s="53">
        <f t="shared" si="0"/>
        <v>35.14757589263606</v>
      </c>
    </row>
    <row r="40" spans="1:6" s="25" customFormat="1" ht="15.75">
      <c r="A40" s="23"/>
      <c r="B40" s="24"/>
      <c r="C40" s="61"/>
      <c r="D40" s="61"/>
      <c r="E40" s="61"/>
      <c r="F40" s="55"/>
    </row>
    <row r="41" spans="1:6" s="5" customFormat="1" ht="15.75">
      <c r="A41" s="32" t="s">
        <v>2</v>
      </c>
      <c r="B41" s="33" t="s">
        <v>25</v>
      </c>
      <c r="C41" s="62">
        <f>SUM(C42:C44)</f>
        <v>867894</v>
      </c>
      <c r="D41" s="62">
        <f>SUM(D42:D44)</f>
        <v>1529324</v>
      </c>
      <c r="E41" s="62">
        <f>SUM(E42:E44)</f>
        <v>958323</v>
      </c>
      <c r="F41" s="53">
        <f t="shared" si="0"/>
        <v>62.66317667152284</v>
      </c>
    </row>
    <row r="42" spans="1:6" s="5" customFormat="1" ht="14.25">
      <c r="A42" s="20"/>
      <c r="B42" s="7" t="s">
        <v>6</v>
      </c>
      <c r="C42" s="63">
        <v>137754</v>
      </c>
      <c r="D42" s="63">
        <v>373703</v>
      </c>
      <c r="E42" s="63">
        <v>205905</v>
      </c>
      <c r="F42" s="55">
        <f t="shared" si="0"/>
        <v>55.0985675790668</v>
      </c>
    </row>
    <row r="43" spans="1:6" s="8" customFormat="1" ht="14.25">
      <c r="A43" s="27"/>
      <c r="B43" s="7" t="s">
        <v>7</v>
      </c>
      <c r="C43" s="63">
        <v>730140</v>
      </c>
      <c r="D43" s="63">
        <v>877846</v>
      </c>
      <c r="E43" s="63">
        <v>490196</v>
      </c>
      <c r="F43" s="55">
        <f t="shared" si="0"/>
        <v>55.840773894282144</v>
      </c>
    </row>
    <row r="44" spans="1:6" s="8" customFormat="1" ht="14.25">
      <c r="A44" s="27"/>
      <c r="B44" s="7" t="s">
        <v>33</v>
      </c>
      <c r="C44" s="63">
        <v>0</v>
      </c>
      <c r="D44" s="63">
        <v>277775</v>
      </c>
      <c r="E44" s="63">
        <v>262222</v>
      </c>
      <c r="F44" s="55">
        <f t="shared" si="0"/>
        <v>94.40086400864008</v>
      </c>
    </row>
    <row r="45" spans="1:6" s="8" customFormat="1" ht="15">
      <c r="A45" s="19"/>
      <c r="B45" s="10"/>
      <c r="C45" s="59"/>
      <c r="D45" s="59"/>
      <c r="E45" s="59"/>
      <c r="F45" s="55"/>
    </row>
    <row r="46" spans="1:6" s="8" customFormat="1" ht="15.75">
      <c r="A46" s="17"/>
      <c r="B46" s="12" t="s">
        <v>41</v>
      </c>
      <c r="C46" s="52">
        <f>SUM(C13+C39+C41)</f>
        <v>6254982</v>
      </c>
      <c r="D46" s="52">
        <f>SUM(D13+D39+D41+D45)</f>
        <v>7902300</v>
      </c>
      <c r="E46" s="52">
        <f>SUM(E13+E39+E41)</f>
        <v>6685775</v>
      </c>
      <c r="F46" s="53">
        <f t="shared" si="0"/>
        <v>84.60543133011907</v>
      </c>
    </row>
    <row r="47" spans="1:6" s="5" customFormat="1" ht="15">
      <c r="A47" s="22"/>
      <c r="B47" s="4"/>
      <c r="C47" s="56"/>
      <c r="D47" s="56"/>
      <c r="E47" s="56"/>
      <c r="F47" s="55"/>
    </row>
    <row r="48" spans="1:6" s="8" customFormat="1" ht="15">
      <c r="A48" s="67"/>
      <c r="B48" s="68" t="s">
        <v>30</v>
      </c>
      <c r="C48" s="69">
        <v>2208592</v>
      </c>
      <c r="D48" s="69">
        <v>2308245</v>
      </c>
      <c r="E48" s="69">
        <v>2248898</v>
      </c>
      <c r="F48" s="53">
        <f>100*E48/D48</f>
        <v>97.42891244213678</v>
      </c>
    </row>
    <row r="49" spans="1:6" s="5" customFormat="1" ht="15">
      <c r="A49" s="72"/>
      <c r="B49" s="73"/>
      <c r="C49" s="74"/>
      <c r="D49" s="74"/>
      <c r="E49" s="74"/>
      <c r="F49" s="55"/>
    </row>
    <row r="50" spans="1:6" s="5" customFormat="1" ht="15">
      <c r="A50" s="72"/>
      <c r="B50" s="73"/>
      <c r="C50" s="74"/>
      <c r="D50" s="74"/>
      <c r="E50" s="74"/>
      <c r="F50" s="55"/>
    </row>
    <row r="51" spans="1:6" s="70" customFormat="1" ht="16.5">
      <c r="A51" s="76"/>
      <c r="B51" s="75" t="s">
        <v>42</v>
      </c>
      <c r="C51" s="77">
        <f>SUM(C46:C50)</f>
        <v>8463574</v>
      </c>
      <c r="D51" s="77">
        <f>SUM(D46:D50)</f>
        <v>10210545</v>
      </c>
      <c r="E51" s="77">
        <f>SUM(E46:E50)</f>
        <v>8934673</v>
      </c>
      <c r="F51" s="78">
        <f>100*E51/D51</f>
        <v>87.50436925746862</v>
      </c>
    </row>
    <row r="52" spans="7:11" ht="12.75">
      <c r="G52"/>
      <c r="H52"/>
      <c r="I52"/>
      <c r="J52"/>
      <c r="K52"/>
    </row>
    <row r="53" spans="7:11" ht="12.75">
      <c r="G53"/>
      <c r="H53"/>
      <c r="I53"/>
      <c r="J53"/>
      <c r="K53"/>
    </row>
  </sheetData>
  <mergeCells count="2">
    <mergeCell ref="A3:F3"/>
    <mergeCell ref="A5:F5"/>
  </mergeCells>
  <printOptions/>
  <pageMargins left="1.23" right="0.984251968503937" top="0.85" bottom="2.047244094488189" header="0.8661417322834646" footer="0.7874015748031497"/>
  <pageSetup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Erdélyiová Yveta</cp:lastModifiedBy>
  <cp:lastPrinted>2010-06-02T12:30:53Z</cp:lastPrinted>
  <dcterms:created xsi:type="dcterms:W3CDTF">1999-10-27T20:05:33Z</dcterms:created>
  <dcterms:modified xsi:type="dcterms:W3CDTF">2010-06-09T12:11:33Z</dcterms:modified>
  <cp:category/>
  <cp:version/>
  <cp:contentType/>
  <cp:contentStatus/>
</cp:coreProperties>
</file>