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35" windowHeight="669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Area" localSheetId="0">'List1'!$A$1:$F$55</definedName>
  </definedNames>
  <calcPr fullCalcOnLoad="1"/>
</workbook>
</file>

<file path=xl/sharedStrings.xml><?xml version="1.0" encoding="utf-8"?>
<sst xmlns="http://schemas.openxmlformats.org/spreadsheetml/2006/main" count="49" uniqueCount="48">
  <si>
    <t>Ukazovateľ</t>
  </si>
  <si>
    <t>Daňové príjmy</t>
  </si>
  <si>
    <t>Nedaňové príjmy</t>
  </si>
  <si>
    <t xml:space="preserve">Príjmy z vlastníctva </t>
  </si>
  <si>
    <t>Bežné príjmy</t>
  </si>
  <si>
    <t>Úroky z bankových účtov bežných príjmov</t>
  </si>
  <si>
    <t xml:space="preserve"> - za psa</t>
  </si>
  <si>
    <t>B</t>
  </si>
  <si>
    <t>C</t>
  </si>
  <si>
    <t>Rozpočet</t>
  </si>
  <si>
    <t>Administratívne poplatky</t>
  </si>
  <si>
    <t xml:space="preserve"> v tom z prenájmu : pozemkov a záhrad</t>
  </si>
  <si>
    <t>A</t>
  </si>
  <si>
    <t>z toho :</t>
  </si>
  <si>
    <t xml:space="preserve"> - za užívanie verejného priestranstva</t>
  </si>
  <si>
    <t>Dividendy</t>
  </si>
  <si>
    <t xml:space="preserve"> - z rezervného fondu   </t>
  </si>
  <si>
    <t xml:space="preserve"> - z fondu rozvoja bývania  </t>
  </si>
  <si>
    <t xml:space="preserve">                                budov a objektov</t>
  </si>
  <si>
    <t xml:space="preserve">                                TEZ - DALKIA a.s.</t>
  </si>
  <si>
    <t>Poplatky za služby</t>
  </si>
  <si>
    <t>Kapitálové príjmy</t>
  </si>
  <si>
    <t>%</t>
  </si>
  <si>
    <t>pln.</t>
  </si>
  <si>
    <t>Dane za špecifické služby,  v tom :</t>
  </si>
  <si>
    <t>Skutočn.</t>
  </si>
  <si>
    <t xml:space="preserve">Pokuty, penále </t>
  </si>
  <si>
    <r>
      <t xml:space="preserve">Ostatné príjmy </t>
    </r>
    <r>
      <rPr>
        <sz val="11"/>
        <rFont val="Arial CE"/>
        <family val="0"/>
      </rPr>
      <t>(poplatky z omeškania, vymáhanie pokút SBF)</t>
    </r>
  </si>
  <si>
    <t>Uprav. R</t>
  </si>
  <si>
    <t xml:space="preserve"> - z cestného fondu</t>
  </si>
  <si>
    <t>Transfer zo ŠR na voľby</t>
  </si>
  <si>
    <t xml:space="preserve"> - za komunálne služby</t>
  </si>
  <si>
    <t>Sponzorské dary</t>
  </si>
  <si>
    <t>1. - 12. 09</t>
  </si>
  <si>
    <r>
      <t>Daň z príjmov FO, dane z nehnuteľností</t>
    </r>
    <r>
      <rPr>
        <sz val="11"/>
        <rFont val="Arial CE"/>
        <family val="0"/>
      </rPr>
      <t xml:space="preserve"> z Magistrátu hl.m. </t>
    </r>
  </si>
  <si>
    <t xml:space="preserve"> - z nevýherných hracích prístrojov a predajných automatov</t>
  </si>
  <si>
    <t>Bežné transfery a granty</t>
  </si>
  <si>
    <r>
      <t xml:space="preserve">Prijatý transfer z Mag.hl.m. </t>
    </r>
    <r>
      <rPr>
        <sz val="10"/>
        <rFont val="Arial CE"/>
        <family val="0"/>
      </rPr>
      <t>- výpadok dani z príjmov FO</t>
    </r>
  </si>
  <si>
    <r>
      <t xml:space="preserve">Prijaté transfery zo ŠR </t>
    </r>
    <r>
      <rPr>
        <sz val="11"/>
        <rFont val="Arial CE"/>
        <family val="0"/>
      </rPr>
      <t xml:space="preserve">- </t>
    </r>
    <r>
      <rPr>
        <sz val="9"/>
        <rFont val="Arial CE"/>
        <family val="0"/>
      </rPr>
      <t>na stav.úrad, na škol.úrad, na vzdeláv.MŠ</t>
    </r>
  </si>
  <si>
    <r>
      <t xml:space="preserve">Prijaté transfery zo ŠR </t>
    </r>
    <r>
      <rPr>
        <sz val="11"/>
        <rFont val="Arial CE"/>
        <family val="0"/>
      </rPr>
      <t xml:space="preserve">- </t>
    </r>
    <r>
      <rPr>
        <sz val="10"/>
        <rFont val="Arial CE"/>
        <family val="0"/>
      </rPr>
      <t>na životné prostredie a pozemné komunik.</t>
    </r>
  </si>
  <si>
    <r>
      <t xml:space="preserve">ESF - Prijaté transfery </t>
    </r>
    <r>
      <rPr>
        <sz val="10"/>
        <rFont val="Arial CE"/>
        <family val="0"/>
      </rPr>
      <t xml:space="preserve">- nenávratná fin.dotácia </t>
    </r>
  </si>
  <si>
    <t xml:space="preserve">P R Í J M Y  bežné a kapitálové ( A + B + C ) </t>
  </si>
  <si>
    <t>P R Í J M Y  mestskej časti celkom</t>
  </si>
  <si>
    <t xml:space="preserve">Transfery zo ŠR na originálne kompetencie pre ZŠ  </t>
  </si>
  <si>
    <r>
      <t xml:space="preserve">Prevod finančných prostriedkov z peňaž. fondov </t>
    </r>
    <r>
      <rPr>
        <b/>
        <sz val="8"/>
        <rFont val="Arial CE"/>
        <family val="0"/>
      </rPr>
      <t xml:space="preserve"> z toho :            </t>
    </r>
  </si>
  <si>
    <t xml:space="preserve">ZÁVEREČNÝ ÚČET  -  plnenie rozpočtu   p r í j m o v   </t>
  </si>
  <si>
    <t>v Eurách</t>
  </si>
  <si>
    <t>m.č. BA-Dúbravka za rok 2009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</si>
</sst>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n"/>
      <right style="dotted"/>
      <top style="dotted"/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uble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6" xfId="0" applyBorder="1" applyAlignment="1">
      <alignment/>
    </xf>
    <xf numFmtId="0" fontId="7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3" fontId="4" fillId="0" borderId="9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3" fontId="6" fillId="0" borderId="9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6" fillId="0" borderId="9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3" fontId="7" fillId="0" borderId="9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4" fillId="2" borderId="10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4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2" borderId="6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7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6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9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/>
    </xf>
    <xf numFmtId="3" fontId="4" fillId="0" borderId="0" xfId="0" applyNumberFormat="1" applyFont="1" applyAlignment="1">
      <alignment horizontal="center"/>
    </xf>
    <xf numFmtId="3" fontId="0" fillId="0" borderId="9" xfId="0" applyNumberFormat="1" applyBorder="1" applyAlignment="1">
      <alignment/>
    </xf>
    <xf numFmtId="3" fontId="6" fillId="0" borderId="1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0" fontId="4" fillId="2" borderId="14" xfId="0" applyFont="1" applyFill="1" applyBorder="1" applyAlignment="1">
      <alignment/>
    </xf>
    <xf numFmtId="3" fontId="15" fillId="0" borderId="0" xfId="0" applyNumberFormat="1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64" fontId="5" fillId="2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15" fillId="0" borderId="19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3.625" style="0" customWidth="1"/>
    <col min="2" max="2" width="58.75390625" style="0" customWidth="1"/>
    <col min="3" max="3" width="11.75390625" style="4" customWidth="1"/>
    <col min="4" max="4" width="13.00390625" style="4" customWidth="1"/>
    <col min="5" max="5" width="11.75390625" style="3" customWidth="1"/>
    <col min="6" max="6" width="5.375" style="88" customWidth="1"/>
    <col min="7" max="7" width="10.00390625" style="1" customWidth="1"/>
    <col min="8" max="8" width="9.625" style="1" customWidth="1"/>
    <col min="9" max="9" width="12.125" style="2" customWidth="1"/>
  </cols>
  <sheetData>
    <row r="1" spans="1:6" ht="16.5" customHeight="1">
      <c r="A1" s="97" t="s">
        <v>45</v>
      </c>
      <c r="B1" s="97"/>
      <c r="C1" s="97"/>
      <c r="D1" s="97"/>
      <c r="E1" s="97"/>
      <c r="F1" s="97"/>
    </row>
    <row r="2" spans="1:6" ht="16.5" customHeight="1">
      <c r="A2" s="32"/>
      <c r="B2" s="32"/>
      <c r="C2" s="32"/>
      <c r="D2" s="32"/>
      <c r="E2" s="32"/>
      <c r="F2" s="32"/>
    </row>
    <row r="3" spans="1:6" ht="16.5" customHeight="1">
      <c r="A3" s="97" t="s">
        <v>47</v>
      </c>
      <c r="B3" s="97"/>
      <c r="C3" s="97"/>
      <c r="D3" s="97"/>
      <c r="E3" s="97"/>
      <c r="F3" s="97"/>
    </row>
    <row r="4" spans="1:4" ht="16.5" customHeight="1">
      <c r="A4" s="47"/>
      <c r="B4" s="47"/>
      <c r="C4" s="47"/>
      <c r="D4" s="47"/>
    </row>
    <row r="5" spans="1:4" ht="16.5">
      <c r="A5" s="32"/>
      <c r="B5" s="32"/>
      <c r="C5" s="32"/>
      <c r="D5" s="32"/>
    </row>
    <row r="6" spans="1:4" ht="18">
      <c r="A6" s="31"/>
      <c r="B6" s="31"/>
      <c r="C6" s="31"/>
      <c r="D6" s="31"/>
    </row>
    <row r="7" spans="1:6" ht="15.75">
      <c r="A7" s="59"/>
      <c r="D7" s="75"/>
      <c r="F7" s="96" t="s">
        <v>46</v>
      </c>
    </row>
    <row r="9" spans="1:6" s="10" customFormat="1" ht="15">
      <c r="A9" s="15"/>
      <c r="B9" s="16" t="s">
        <v>0</v>
      </c>
      <c r="C9" s="37" t="s">
        <v>9</v>
      </c>
      <c r="D9" s="37" t="s">
        <v>28</v>
      </c>
      <c r="E9" s="35" t="s">
        <v>25</v>
      </c>
      <c r="F9" s="89" t="s">
        <v>22</v>
      </c>
    </row>
    <row r="10" spans="1:6" s="10" customFormat="1" ht="15.75" thickBot="1">
      <c r="A10" s="17"/>
      <c r="B10" s="11"/>
      <c r="C10" s="38">
        <v>2009</v>
      </c>
      <c r="D10" s="38">
        <v>2009</v>
      </c>
      <c r="E10" s="36" t="s">
        <v>33</v>
      </c>
      <c r="F10" s="90" t="s">
        <v>23</v>
      </c>
    </row>
    <row r="11" spans="1:6" s="10" customFormat="1" ht="16.5" thickTop="1">
      <c r="A11" s="18" t="s">
        <v>12</v>
      </c>
      <c r="B11" s="13" t="s">
        <v>4</v>
      </c>
      <c r="C11" s="48">
        <f>SUM(C13+C22+C35)</f>
        <v>5320700</v>
      </c>
      <c r="D11" s="48">
        <f>SUM(D13+D22+D35)</f>
        <v>6205289</v>
      </c>
      <c r="E11" s="48">
        <f>SUM(E13+E22+E35)</f>
        <v>6482750</v>
      </c>
      <c r="F11" s="91">
        <f>100*E11/D11</f>
        <v>104.47136305819116</v>
      </c>
    </row>
    <row r="12" spans="1:6" s="6" customFormat="1" ht="15.75">
      <c r="A12" s="24"/>
      <c r="B12" s="25"/>
      <c r="C12" s="49"/>
      <c r="D12" s="49"/>
      <c r="E12" s="52"/>
      <c r="F12" s="92"/>
    </row>
    <row r="13" spans="1:6" s="7" customFormat="1" ht="15">
      <c r="A13" s="19"/>
      <c r="B13" s="8" t="s">
        <v>1</v>
      </c>
      <c r="C13" s="50">
        <f>SUM(C15+C16)</f>
        <v>4125008</v>
      </c>
      <c r="D13" s="50">
        <f>SUM(D15+D16)</f>
        <v>4221145</v>
      </c>
      <c r="E13" s="50">
        <f>SUM(E15+E16)</f>
        <v>4443411</v>
      </c>
      <c r="F13" s="91">
        <f>100*E13/D13</f>
        <v>105.26553814190225</v>
      </c>
    </row>
    <row r="14" spans="1:6" s="30" customFormat="1" ht="14.25">
      <c r="A14" s="22"/>
      <c r="B14" s="27" t="s">
        <v>13</v>
      </c>
      <c r="C14" s="51"/>
      <c r="D14" s="51"/>
      <c r="E14" s="53"/>
      <c r="F14" s="92"/>
    </row>
    <row r="15" spans="1:9" ht="15">
      <c r="A15" s="20"/>
      <c r="B15" s="12" t="s">
        <v>34</v>
      </c>
      <c r="C15" s="41">
        <v>3883688</v>
      </c>
      <c r="D15" s="41">
        <v>3883688</v>
      </c>
      <c r="E15" s="68">
        <v>3937463</v>
      </c>
      <c r="F15" s="92">
        <f>100*E15/D15</f>
        <v>101.3846374889023</v>
      </c>
      <c r="G15"/>
      <c r="H15"/>
      <c r="I15"/>
    </row>
    <row r="16" spans="1:9" ht="15">
      <c r="A16" s="20"/>
      <c r="B16" s="12" t="s">
        <v>24</v>
      </c>
      <c r="C16" s="41">
        <f>SUM(C17:C20)</f>
        <v>241320</v>
      </c>
      <c r="D16" s="41">
        <f>SUM(D17:D20)</f>
        <v>337457</v>
      </c>
      <c r="E16" s="41">
        <f>SUM(E17:E20)</f>
        <v>505948</v>
      </c>
      <c r="F16" s="92">
        <f aca="true" t="shared" si="0" ref="F16:F54">100*E16/D16</f>
        <v>149.92962066278074</v>
      </c>
      <c r="G16"/>
      <c r="H16"/>
      <c r="I16"/>
    </row>
    <row r="17" spans="1:9" ht="14.25">
      <c r="A17" s="20"/>
      <c r="B17" s="9" t="s">
        <v>6</v>
      </c>
      <c r="C17" s="42">
        <v>22572</v>
      </c>
      <c r="D17" s="42">
        <v>22572</v>
      </c>
      <c r="E17" s="54">
        <v>25983</v>
      </c>
      <c r="F17" s="92">
        <f t="shared" si="0"/>
        <v>115.1116427432217</v>
      </c>
      <c r="G17"/>
      <c r="H17"/>
      <c r="I17"/>
    </row>
    <row r="18" spans="1:9" ht="14.25">
      <c r="A18" s="20"/>
      <c r="B18" s="9" t="s">
        <v>35</v>
      </c>
      <c r="C18" s="42">
        <v>3984</v>
      </c>
      <c r="D18" s="42">
        <v>3984</v>
      </c>
      <c r="E18" s="54">
        <v>2398</v>
      </c>
      <c r="F18" s="92">
        <f t="shared" si="0"/>
        <v>60.19076305220884</v>
      </c>
      <c r="G18"/>
      <c r="H18"/>
      <c r="I18"/>
    </row>
    <row r="19" spans="1:9" ht="14.25">
      <c r="A19" s="20"/>
      <c r="B19" s="9" t="s">
        <v>14</v>
      </c>
      <c r="C19" s="42">
        <v>214764</v>
      </c>
      <c r="D19" s="42">
        <v>214764</v>
      </c>
      <c r="E19" s="54">
        <v>239692</v>
      </c>
      <c r="F19" s="92">
        <f t="shared" si="0"/>
        <v>111.60715948669237</v>
      </c>
      <c r="G19"/>
      <c r="H19"/>
      <c r="I19"/>
    </row>
    <row r="20" spans="1:9" ht="14.25">
      <c r="A20" s="20"/>
      <c r="B20" s="9" t="s">
        <v>31</v>
      </c>
      <c r="C20" s="42">
        <v>0</v>
      </c>
      <c r="D20" s="42">
        <v>96137</v>
      </c>
      <c r="E20" s="54">
        <v>237875</v>
      </c>
      <c r="F20" s="92">
        <f t="shared" si="0"/>
        <v>247.4333503229766</v>
      </c>
      <c r="G20"/>
      <c r="H20"/>
      <c r="I20"/>
    </row>
    <row r="21" spans="1:9" ht="14.25">
      <c r="A21" s="20"/>
      <c r="B21" s="9"/>
      <c r="C21" s="42"/>
      <c r="D21" s="42"/>
      <c r="E21" s="76"/>
      <c r="F21" s="92"/>
      <c r="G21"/>
      <c r="H21"/>
      <c r="I21"/>
    </row>
    <row r="22" spans="1:6" s="7" customFormat="1" ht="15">
      <c r="A22" s="19"/>
      <c r="B22" s="8" t="s">
        <v>2</v>
      </c>
      <c r="C22" s="40">
        <f>SUM(C24+C25+C29+C30+C31+C32+C33)</f>
        <v>1077854</v>
      </c>
      <c r="D22" s="40">
        <f>SUM(D24+D25+D29+D30+D31+D32+D33)</f>
        <v>1782025</v>
      </c>
      <c r="E22" s="40">
        <f>SUM(E24+E25+E29+E30+E31+E32+E33)</f>
        <v>1566320</v>
      </c>
      <c r="F22" s="91">
        <f t="shared" si="0"/>
        <v>87.89551212805657</v>
      </c>
    </row>
    <row r="23" spans="1:6" s="7" customFormat="1" ht="15">
      <c r="A23" s="29"/>
      <c r="B23" s="27" t="s">
        <v>13</v>
      </c>
      <c r="C23" s="43"/>
      <c r="D23" s="43"/>
      <c r="E23" s="55"/>
      <c r="F23" s="92"/>
    </row>
    <row r="24" spans="1:9" ht="15">
      <c r="A24" s="20"/>
      <c r="B24" s="12" t="s">
        <v>15</v>
      </c>
      <c r="C24" s="41">
        <v>730</v>
      </c>
      <c r="D24" s="41">
        <v>730</v>
      </c>
      <c r="E24" s="68">
        <v>0</v>
      </c>
      <c r="F24" s="92">
        <f t="shared" si="0"/>
        <v>0</v>
      </c>
      <c r="G24"/>
      <c r="H24"/>
      <c r="I24"/>
    </row>
    <row r="25" spans="1:9" ht="15">
      <c r="A25" s="20"/>
      <c r="B25" s="12" t="s">
        <v>3</v>
      </c>
      <c r="C25" s="41">
        <f>SUM(C26:C28)</f>
        <v>697062</v>
      </c>
      <c r="D25" s="41">
        <f>SUM(D26:D28)</f>
        <v>1383612</v>
      </c>
      <c r="E25" s="41">
        <f>SUM(E26:E28)</f>
        <v>1274352</v>
      </c>
      <c r="F25" s="92">
        <f t="shared" si="0"/>
        <v>92.10327750843445</v>
      </c>
      <c r="G25"/>
      <c r="H25"/>
      <c r="I25"/>
    </row>
    <row r="26" spans="1:9" ht="14.25">
      <c r="A26" s="20"/>
      <c r="B26" s="9" t="s">
        <v>11</v>
      </c>
      <c r="C26" s="42">
        <v>97923</v>
      </c>
      <c r="D26" s="42">
        <v>97923</v>
      </c>
      <c r="E26" s="67">
        <v>91449</v>
      </c>
      <c r="F26" s="92">
        <f t="shared" si="0"/>
        <v>93.38868294476272</v>
      </c>
      <c r="G26"/>
      <c r="H26"/>
      <c r="I26"/>
    </row>
    <row r="27" spans="1:9" ht="14.25">
      <c r="A27" s="20"/>
      <c r="B27" s="9" t="s">
        <v>18</v>
      </c>
      <c r="C27" s="42">
        <v>499557</v>
      </c>
      <c r="D27" s="42">
        <v>1186107</v>
      </c>
      <c r="E27" s="67">
        <v>1083321</v>
      </c>
      <c r="F27" s="92">
        <f t="shared" si="0"/>
        <v>91.33417136902489</v>
      </c>
      <c r="G27"/>
      <c r="H27"/>
      <c r="I27"/>
    </row>
    <row r="28" spans="1:9" ht="14.25">
      <c r="A28" s="20"/>
      <c r="B28" s="9" t="s">
        <v>19</v>
      </c>
      <c r="C28" s="42">
        <v>99582</v>
      </c>
      <c r="D28" s="42">
        <v>99582</v>
      </c>
      <c r="E28" s="67">
        <v>99582</v>
      </c>
      <c r="F28" s="92">
        <f t="shared" si="0"/>
        <v>100</v>
      </c>
      <c r="G28"/>
      <c r="H28"/>
      <c r="I28"/>
    </row>
    <row r="29" spans="1:9" ht="15">
      <c r="A29" s="20"/>
      <c r="B29" s="12" t="s">
        <v>10</v>
      </c>
      <c r="C29" s="41">
        <v>27219</v>
      </c>
      <c r="D29" s="41">
        <v>27219</v>
      </c>
      <c r="E29" s="68">
        <v>23308</v>
      </c>
      <c r="F29" s="92">
        <f t="shared" si="0"/>
        <v>85.63136044674675</v>
      </c>
      <c r="G29"/>
      <c r="H29"/>
      <c r="I29"/>
    </row>
    <row r="30" spans="1:9" ht="15">
      <c r="A30" s="20"/>
      <c r="B30" s="12" t="s">
        <v>26</v>
      </c>
      <c r="C30" s="41">
        <v>0</v>
      </c>
      <c r="D30" s="41">
        <v>0</v>
      </c>
      <c r="E30" s="68">
        <v>37203</v>
      </c>
      <c r="F30" s="92">
        <v>0</v>
      </c>
      <c r="G30"/>
      <c r="H30"/>
      <c r="I30"/>
    </row>
    <row r="31" spans="1:9" ht="15">
      <c r="A31" s="20"/>
      <c r="B31" s="12" t="s">
        <v>20</v>
      </c>
      <c r="C31" s="41">
        <v>144187</v>
      </c>
      <c r="D31" s="41">
        <v>144187</v>
      </c>
      <c r="E31" s="68">
        <v>148400</v>
      </c>
      <c r="F31" s="92">
        <f t="shared" si="0"/>
        <v>102.92190003259655</v>
      </c>
      <c r="G31"/>
      <c r="H31"/>
      <c r="I31"/>
    </row>
    <row r="32" spans="1:9" ht="15">
      <c r="A32" s="20"/>
      <c r="B32" s="12" t="s">
        <v>27</v>
      </c>
      <c r="C32" s="41">
        <v>182101</v>
      </c>
      <c r="D32" s="41">
        <v>199722</v>
      </c>
      <c r="E32" s="68">
        <v>68740</v>
      </c>
      <c r="F32" s="92">
        <f t="shared" si="0"/>
        <v>34.41784079871021</v>
      </c>
      <c r="G32"/>
      <c r="H32"/>
      <c r="I32"/>
    </row>
    <row r="33" spans="1:9" ht="15">
      <c r="A33" s="20"/>
      <c r="B33" s="12" t="s">
        <v>5</v>
      </c>
      <c r="C33" s="41">
        <v>26555</v>
      </c>
      <c r="D33" s="41">
        <v>26555</v>
      </c>
      <c r="E33" s="68">
        <v>14317</v>
      </c>
      <c r="F33" s="92">
        <f t="shared" si="0"/>
        <v>53.914517040105444</v>
      </c>
      <c r="G33"/>
      <c r="H33"/>
      <c r="I33"/>
    </row>
    <row r="34" spans="1:9" ht="15">
      <c r="A34" s="20"/>
      <c r="B34" s="12"/>
      <c r="C34" s="41"/>
      <c r="D34" s="41"/>
      <c r="E34" s="68"/>
      <c r="F34" s="92"/>
      <c r="G34"/>
      <c r="H34"/>
      <c r="I34"/>
    </row>
    <row r="35" spans="1:9" ht="15">
      <c r="A35" s="80"/>
      <c r="B35" s="8" t="s">
        <v>36</v>
      </c>
      <c r="C35" s="61">
        <f>SUM(C36:C41)</f>
        <v>117838</v>
      </c>
      <c r="D35" s="61">
        <f>SUM(D36:D41)</f>
        <v>202119</v>
      </c>
      <c r="E35" s="61">
        <f>SUM(E36:E41)</f>
        <v>473019</v>
      </c>
      <c r="F35" s="91">
        <v>0</v>
      </c>
      <c r="G35"/>
      <c r="H35"/>
      <c r="I35"/>
    </row>
    <row r="36" spans="1:6" s="7" customFormat="1" ht="15">
      <c r="A36" s="78"/>
      <c r="B36" s="5" t="s">
        <v>37</v>
      </c>
      <c r="C36" s="43">
        <v>0</v>
      </c>
      <c r="D36" s="43">
        <v>0</v>
      </c>
      <c r="E36" s="79">
        <v>215014</v>
      </c>
      <c r="F36" s="92">
        <v>0</v>
      </c>
    </row>
    <row r="37" spans="1:6" s="70" customFormat="1" ht="15">
      <c r="A37" s="29"/>
      <c r="B37" s="5" t="s">
        <v>38</v>
      </c>
      <c r="C37" s="43">
        <v>117838</v>
      </c>
      <c r="D37" s="43">
        <v>88602</v>
      </c>
      <c r="E37" s="77">
        <v>94272</v>
      </c>
      <c r="F37" s="92">
        <f t="shared" si="0"/>
        <v>106.39940407665742</v>
      </c>
    </row>
    <row r="38" spans="1:6" s="70" customFormat="1" ht="15">
      <c r="A38" s="29"/>
      <c r="B38" s="5" t="s">
        <v>39</v>
      </c>
      <c r="C38" s="43">
        <v>0</v>
      </c>
      <c r="D38" s="43">
        <v>0</v>
      </c>
      <c r="E38" s="77">
        <v>4983</v>
      </c>
      <c r="F38" s="92">
        <v>0</v>
      </c>
    </row>
    <row r="39" spans="1:6" s="70" customFormat="1" ht="15">
      <c r="A39" s="29"/>
      <c r="B39" s="5" t="s">
        <v>30</v>
      </c>
      <c r="C39" s="43">
        <v>0</v>
      </c>
      <c r="D39" s="43">
        <v>0</v>
      </c>
      <c r="E39" s="77">
        <v>87222</v>
      </c>
      <c r="F39" s="92">
        <v>0</v>
      </c>
    </row>
    <row r="40" spans="1:6" s="70" customFormat="1" ht="15">
      <c r="A40" s="29"/>
      <c r="B40" s="5" t="s">
        <v>40</v>
      </c>
      <c r="C40" s="43">
        <v>0</v>
      </c>
      <c r="D40" s="43">
        <v>101217</v>
      </c>
      <c r="E40" s="77">
        <v>56900</v>
      </c>
      <c r="F40" s="92">
        <f t="shared" si="0"/>
        <v>56.215853068160484</v>
      </c>
    </row>
    <row r="41" spans="1:6" s="70" customFormat="1" ht="15">
      <c r="A41" s="20"/>
      <c r="B41" s="12" t="s">
        <v>32</v>
      </c>
      <c r="C41" s="41">
        <v>0</v>
      </c>
      <c r="D41" s="41">
        <v>12300</v>
      </c>
      <c r="E41" s="68">
        <v>14628</v>
      </c>
      <c r="F41" s="92">
        <v>0</v>
      </c>
    </row>
    <row r="42" spans="1:6" s="70" customFormat="1" ht="15">
      <c r="A42" s="29"/>
      <c r="B42" s="5"/>
      <c r="C42" s="43"/>
      <c r="D42" s="43"/>
      <c r="E42" s="69"/>
      <c r="F42" s="92"/>
    </row>
    <row r="43" spans="1:6" s="14" customFormat="1" ht="15.75">
      <c r="A43" s="18" t="s">
        <v>7</v>
      </c>
      <c r="B43" s="13" t="s">
        <v>21</v>
      </c>
      <c r="C43" s="44">
        <v>66388</v>
      </c>
      <c r="D43" s="44">
        <v>167687</v>
      </c>
      <c r="E43" s="58">
        <v>253124</v>
      </c>
      <c r="F43" s="91">
        <f t="shared" si="0"/>
        <v>150.95028237132277</v>
      </c>
    </row>
    <row r="44" spans="1:6" s="26" customFormat="1" ht="15.75">
      <c r="A44" s="24"/>
      <c r="B44" s="25"/>
      <c r="C44" s="39"/>
      <c r="D44" s="39"/>
      <c r="E44" s="56"/>
      <c r="F44" s="92"/>
    </row>
    <row r="45" spans="1:6" s="6" customFormat="1" ht="15.75">
      <c r="A45" s="33" t="s">
        <v>8</v>
      </c>
      <c r="B45" s="34" t="s">
        <v>44</v>
      </c>
      <c r="C45" s="45">
        <f>SUM(C46:C48)</f>
        <v>867894</v>
      </c>
      <c r="D45" s="45">
        <f>SUM(D46:D48)</f>
        <v>1529324</v>
      </c>
      <c r="E45" s="45">
        <f>SUM(E46:E48)</f>
        <v>958323</v>
      </c>
      <c r="F45" s="91">
        <f t="shared" si="0"/>
        <v>62.66317667152284</v>
      </c>
    </row>
    <row r="46" spans="1:6" s="6" customFormat="1" ht="14.25">
      <c r="A46" s="21"/>
      <c r="B46" s="9" t="s">
        <v>16</v>
      </c>
      <c r="C46" s="46">
        <v>137754</v>
      </c>
      <c r="D46" s="46">
        <v>373703</v>
      </c>
      <c r="E46" s="52">
        <v>205905</v>
      </c>
      <c r="F46" s="92">
        <f t="shared" si="0"/>
        <v>55.0985675790668</v>
      </c>
    </row>
    <row r="47" spans="1:6" s="10" customFormat="1" ht="14.25">
      <c r="A47" s="28"/>
      <c r="B47" s="9" t="s">
        <v>17</v>
      </c>
      <c r="C47" s="46">
        <v>730140</v>
      </c>
      <c r="D47" s="46">
        <v>877846</v>
      </c>
      <c r="E47" s="57">
        <v>490196</v>
      </c>
      <c r="F47" s="92">
        <f t="shared" si="0"/>
        <v>55.840773894282144</v>
      </c>
    </row>
    <row r="48" spans="1:6" s="10" customFormat="1" ht="14.25">
      <c r="A48" s="28"/>
      <c r="B48" s="9" t="s">
        <v>29</v>
      </c>
      <c r="C48" s="46">
        <v>0</v>
      </c>
      <c r="D48" s="46">
        <v>277775</v>
      </c>
      <c r="E48" s="57">
        <v>262222</v>
      </c>
      <c r="F48" s="92">
        <f t="shared" si="0"/>
        <v>94.40086400864008</v>
      </c>
    </row>
    <row r="49" spans="1:6" s="10" customFormat="1" ht="15">
      <c r="A49" s="71"/>
      <c r="B49" s="72"/>
      <c r="C49" s="73"/>
      <c r="D49" s="73"/>
      <c r="E49" s="74"/>
      <c r="F49" s="93"/>
    </row>
    <row r="50" spans="1:6" s="10" customFormat="1" ht="15">
      <c r="A50" s="60"/>
      <c r="B50" s="8" t="s">
        <v>41</v>
      </c>
      <c r="C50" s="40">
        <f>SUM(C11+C43+C45)</f>
        <v>6254982</v>
      </c>
      <c r="D50" s="40">
        <f>SUM(D11+D43+D45)</f>
        <v>7902300</v>
      </c>
      <c r="E50" s="40">
        <f>SUM(E11+E43+E45)</f>
        <v>7694197</v>
      </c>
      <c r="F50" s="91">
        <f t="shared" si="0"/>
        <v>97.36655151031978</v>
      </c>
    </row>
    <row r="51" spans="1:6" s="6" customFormat="1" ht="15">
      <c r="A51" s="23"/>
      <c r="B51" s="5"/>
      <c r="C51" s="43"/>
      <c r="D51" s="43"/>
      <c r="E51" s="52"/>
      <c r="F51" s="92"/>
    </row>
    <row r="52" spans="1:6" s="10" customFormat="1" ht="15">
      <c r="A52" s="60"/>
      <c r="B52" s="8" t="s">
        <v>43</v>
      </c>
      <c r="C52" s="40">
        <v>2208592</v>
      </c>
      <c r="D52" s="40">
        <v>2308245</v>
      </c>
      <c r="E52" s="61">
        <v>2248898</v>
      </c>
      <c r="F52" s="91">
        <f t="shared" si="0"/>
        <v>97.42891244213678</v>
      </c>
    </row>
    <row r="53" spans="1:6" s="6" customFormat="1" ht="15">
      <c r="A53" s="81"/>
      <c r="B53" s="82"/>
      <c r="C53" s="83"/>
      <c r="D53" s="83"/>
      <c r="E53" s="84"/>
      <c r="F53" s="92"/>
    </row>
    <row r="54" spans="1:6" s="26" customFormat="1" ht="15.75">
      <c r="A54" s="87"/>
      <c r="B54" s="13" t="s">
        <v>42</v>
      </c>
      <c r="C54" s="85">
        <f>SUM(C50:C53)</f>
        <v>8463574</v>
      </c>
      <c r="D54" s="85">
        <f>SUM(D50:D53)</f>
        <v>10210545</v>
      </c>
      <c r="E54" s="86">
        <f>SUM(E50:E53)</f>
        <v>9943095</v>
      </c>
      <c r="F54" s="91">
        <f t="shared" si="0"/>
        <v>97.38064912303898</v>
      </c>
    </row>
    <row r="55" spans="1:6" s="66" customFormat="1" ht="16.5">
      <c r="A55" s="62"/>
      <c r="B55" s="63"/>
      <c r="C55" s="64"/>
      <c r="D55" s="64"/>
      <c r="E55" s="65"/>
      <c r="F55" s="94"/>
    </row>
    <row r="56" spans="5:9" ht="12.75">
      <c r="E56"/>
      <c r="F56" s="95"/>
      <c r="G56"/>
      <c r="H56"/>
      <c r="I56"/>
    </row>
    <row r="57" spans="5:9" ht="12.75">
      <c r="E57"/>
      <c r="F57" s="95"/>
      <c r="G57"/>
      <c r="H57"/>
      <c r="I57"/>
    </row>
  </sheetData>
  <mergeCells count="2">
    <mergeCell ref="A1:F1"/>
    <mergeCell ref="A3:F3"/>
  </mergeCells>
  <printOptions/>
  <pageMargins left="1.23" right="0.984251968503937" top="0.85" bottom="2.047244094488189" header="0.8661417322834646" footer="0.7874015748031497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FAJKUS</dc:creator>
  <cp:keywords/>
  <dc:description/>
  <cp:lastModifiedBy>Erdélyiová Yveta</cp:lastModifiedBy>
  <cp:lastPrinted>2010-06-09T12:11:50Z</cp:lastPrinted>
  <dcterms:created xsi:type="dcterms:W3CDTF">1999-10-27T20:05:33Z</dcterms:created>
  <dcterms:modified xsi:type="dcterms:W3CDTF">2010-06-09T12:11:53Z</dcterms:modified>
  <cp:category/>
  <cp:version/>
  <cp:contentType/>
  <cp:contentStatus/>
</cp:coreProperties>
</file>