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firstSheet="2" activeTab="7"/>
  </bookViews>
  <sheets>
    <sheet name="Výd-12-2011súmár" sheetId="1" r:id="rId1"/>
    <sheet name="správa2011 " sheetId="2" r:id="rId2"/>
    <sheet name="COPož2011" sheetId="3" r:id="rId3"/>
    <sheet name="OR+ŽP2011" sheetId="4" r:id="rId4"/>
    <sheet name="Stav+Byt2011" sheetId="5" r:id="rId5"/>
    <sheet name="kult2011" sheetId="6" r:id="rId6"/>
    <sheet name="soc2011" sheetId="7" r:id="rId7"/>
    <sheet name="škol2011" sheetId="8" r:id="rId8"/>
  </sheets>
  <definedNames>
    <definedName name="_xlnm.Print_Titles" localSheetId="1">'správa2011 '!$1:$2</definedName>
    <definedName name="_xlnm.Print_Area" localSheetId="5">'kult2011'!$A$1:$K$37</definedName>
    <definedName name="_xlnm.Print_Area" localSheetId="1">'správa2011 '!$A$1:$L$131</definedName>
  </definedNames>
  <calcPr fullCalcOnLoad="1"/>
</workbook>
</file>

<file path=xl/sharedStrings.xml><?xml version="1.0" encoding="utf-8"?>
<sst xmlns="http://schemas.openxmlformats.org/spreadsheetml/2006/main" count="1066" uniqueCount="503">
  <si>
    <t>Ukazovateľ</t>
  </si>
  <si>
    <t>B</t>
  </si>
  <si>
    <t>C</t>
  </si>
  <si>
    <t>Rozpočet</t>
  </si>
  <si>
    <t>A</t>
  </si>
  <si>
    <t>D</t>
  </si>
  <si>
    <t xml:space="preserve"> - z rezervného fondu   </t>
  </si>
  <si>
    <t xml:space="preserve"> - z fondu rozvoja bývania  </t>
  </si>
  <si>
    <t>Bežné výdavky</t>
  </si>
  <si>
    <t>Verejná správa</t>
  </si>
  <si>
    <t>v tom :</t>
  </si>
  <si>
    <t>Poslanci trvale uvolnení, neuvolnení</t>
  </si>
  <si>
    <t>Správa obce</t>
  </si>
  <si>
    <t>Civilná a požiarna ochrana</t>
  </si>
  <si>
    <t>Životné prostredie</t>
  </si>
  <si>
    <t>Doprava</t>
  </si>
  <si>
    <t>Dúbravský spravodajca</t>
  </si>
  <si>
    <t>Občianske slávnosti</t>
  </si>
  <si>
    <t>Kluby dôchodcov</t>
  </si>
  <si>
    <t>Školský úrad</t>
  </si>
  <si>
    <t>Stavebný úrad</t>
  </si>
  <si>
    <t>Kapitálové výdavky</t>
  </si>
  <si>
    <t xml:space="preserve"> - z cestného fondu</t>
  </si>
  <si>
    <t>VÝDAVKY   c e l k o m    (A+B+C+D)</t>
  </si>
  <si>
    <t>v eurách</t>
  </si>
  <si>
    <t>Kultúrne služby, šport</t>
  </si>
  <si>
    <t>Dúbravská televízia</t>
  </si>
  <si>
    <t>Opatrovateľská služba, denný stacionár</t>
  </si>
  <si>
    <t>Sociálne služby</t>
  </si>
  <si>
    <t>Transfery zo ŠR pre základné školy - normatív</t>
  </si>
  <si>
    <t xml:space="preserve">V Ý D A V K Y  mestskej časti  bežné a kapitálové (A+B+C) </t>
  </si>
  <si>
    <t>Výdavky kryté z peňažných fondov       z toho :</t>
  </si>
  <si>
    <t>Skutočn.</t>
  </si>
  <si>
    <t>%</t>
  </si>
  <si>
    <t>pln.</t>
  </si>
  <si>
    <t xml:space="preserve">Čerpanie rozpočtu výdavkov </t>
  </si>
  <si>
    <t>Školské jedálne pri MŠ</t>
  </si>
  <si>
    <t>Sčítanie obyvateľstva</t>
  </si>
  <si>
    <t>Materské školy</t>
  </si>
  <si>
    <t>Nehmotný majetok</t>
  </si>
  <si>
    <t>Nákup strojov prístrojov a zariadení</t>
  </si>
  <si>
    <t>Rekonštrukcia a modernizácia stavieb</t>
  </si>
  <si>
    <r>
      <t xml:space="preserve">Bytové hospodárstvo - </t>
    </r>
    <r>
      <rPr>
        <sz val="9"/>
        <rFont val="Arial CE"/>
        <family val="0"/>
      </rPr>
      <t>obecné,nájom.byty, garáže a nebyt.priestory</t>
    </r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</si>
  <si>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výdavky z nájmov, transfery na orig.komp.ŠKD a ZŠS</t>
    </r>
  </si>
  <si>
    <r>
      <t>Grantová podpora vzdelávania</t>
    </r>
    <r>
      <rPr>
        <sz val="11"/>
        <rFont val="Arial CE"/>
        <family val="0"/>
      </rPr>
      <t xml:space="preserve"> - ESF</t>
    </r>
  </si>
  <si>
    <t>Uprav.R</t>
  </si>
  <si>
    <t>Realizácia nových stavieb  (byty Pri kríži doplatok za rok 2010)</t>
  </si>
  <si>
    <t>k 31.12. 2011</t>
  </si>
  <si>
    <t>1.- 12. 2011</t>
  </si>
  <si>
    <t>Príloha č. 2</t>
  </si>
  <si>
    <t xml:space="preserve">           výpočtová technika do 1700 eur</t>
  </si>
  <si>
    <t>Hlasovacie zariadenie na MZ</t>
  </si>
  <si>
    <t>2.0</t>
  </si>
  <si>
    <t>Nájomné byty - výstavba, poistenie stavby, staveb.dozor, Mandát.zmluva-GIB, participácia M.č.</t>
  </si>
  <si>
    <t>637 + 717001</t>
  </si>
  <si>
    <t>Nájomné byty Pri Kríži faktúra  (z podielu Mag.hl.m. SR) z roku 2010</t>
  </si>
  <si>
    <t>09.1.2.</t>
  </si>
  <si>
    <t>11.2.</t>
  </si>
  <si>
    <t>Požiarna striekačka</t>
  </si>
  <si>
    <t>03.2.0.</t>
  </si>
  <si>
    <t>05.1.0.</t>
  </si>
  <si>
    <t>10.3.</t>
  </si>
  <si>
    <t>01.1.1.6</t>
  </si>
  <si>
    <t>ZŠ Beňovského - havarijný stav,elektroinštal., kúrenie, radiátory, sekundár.rozvody tepla</t>
  </si>
  <si>
    <t>5.1.</t>
  </si>
  <si>
    <t>08.</t>
  </si>
  <si>
    <t xml:space="preserve">             revízie elektro a plyn.zariadení, hydrantov a hasiacich  prístr. a ostat.zariadení</t>
  </si>
  <si>
    <t>Údržba verejnej zelene - kosenie</t>
  </si>
  <si>
    <t>CESTNÝ FOND</t>
  </si>
  <si>
    <t>Oprava ciest a chodnikov, parkoviská, spevnené plochy</t>
  </si>
  <si>
    <t xml:space="preserve">             štúdie, expertízy, znalecké posudky, cenové ponuky, odbor.poradenstvo pri úz.plán.</t>
  </si>
  <si>
    <t>Softvér nad 2400 eur</t>
  </si>
  <si>
    <t xml:space="preserve">             úhrady za informačné služby,elektronizácia služieb hl.mesta SR BA a jeho m.č.</t>
  </si>
  <si>
    <t xml:space="preserve">            výpočtovej techniky, update, upgrade         </t>
  </si>
  <si>
    <t xml:space="preserve">            za pozemok Žatevná 2, mobilné WC, sklad Lipského, CO sklad</t>
  </si>
  <si>
    <t xml:space="preserve">             upratovanie, čistenie, dezinfekcia, deratizácia</t>
  </si>
  <si>
    <t xml:space="preserve">             prídel do sociálneho fondu 1,1 % zo miezd</t>
  </si>
  <si>
    <t>Nákup výpočtovej techniky nad 1700 eur</t>
  </si>
  <si>
    <t xml:space="preserve">             advokátske, právne, exekučné a komerčné služby</t>
  </si>
  <si>
    <t>012,013</t>
  </si>
  <si>
    <t>FINANČNÉ OPERÁCIE</t>
  </si>
  <si>
    <t>P o s l a n c i   MZ - trvale uvolnení - mzdy (kontrolór)</t>
  </si>
  <si>
    <t>Odmeny poslancom trvale uvolneným (starosta+zást.starostu)</t>
  </si>
  <si>
    <t>011</t>
  </si>
  <si>
    <t xml:space="preserve">           softvér, licencie  (do 2400 Eur)</t>
  </si>
  <si>
    <t>013,018</t>
  </si>
  <si>
    <t>04.</t>
  </si>
  <si>
    <t>635</t>
  </si>
  <si>
    <t>06.6.0</t>
  </si>
  <si>
    <t>05.1.0</t>
  </si>
  <si>
    <t>09.1.2</t>
  </si>
  <si>
    <t>09.1.1.1</t>
  </si>
  <si>
    <t>641</t>
  </si>
  <si>
    <t>6.1.</t>
  </si>
  <si>
    <t>6.2.</t>
  </si>
  <si>
    <t>10.1.</t>
  </si>
  <si>
    <t>8.3.</t>
  </si>
  <si>
    <t>7.2.</t>
  </si>
  <si>
    <t>7.1.</t>
  </si>
  <si>
    <t xml:space="preserve">             poplatky banke, VAKUP</t>
  </si>
  <si>
    <t xml:space="preserve">           plyn </t>
  </si>
  <si>
    <t xml:space="preserve">           tepelná energia </t>
  </si>
  <si>
    <t xml:space="preserve">           vodné,stočné </t>
  </si>
  <si>
    <t xml:space="preserve">           knihy, časopisy, noviny,odborné publikácie, Zb.zákonov, mapy </t>
  </si>
  <si>
    <t xml:space="preserve">           poplatky - emisná kontrola, parkov.karty, diaľníčné známky</t>
  </si>
  <si>
    <t xml:space="preserve">             verejná súťaž</t>
  </si>
  <si>
    <t xml:space="preserve">             rozmnožovacie práce</t>
  </si>
  <si>
    <t xml:space="preserve">           pracovné odevy, obuv</t>
  </si>
  <si>
    <t>010</t>
  </si>
  <si>
    <t>REZERVNÝ FOND</t>
  </si>
  <si>
    <t xml:space="preserve">             odmeny zamestnancom mimopracov.činnosti (OON)+ odmeny tajomn.komisií</t>
  </si>
  <si>
    <t>P o s l a n c i   MZ  - neuvolnení + komisie</t>
  </si>
  <si>
    <t>z toho :interiérové vybavenie (nábytok, koberce, podlahová krytina, iné)</t>
  </si>
  <si>
    <t>program</t>
  </si>
  <si>
    <t>podpr.</t>
  </si>
  <si>
    <t>2.1.</t>
  </si>
  <si>
    <t>1.1.</t>
  </si>
  <si>
    <t>1.2.</t>
  </si>
  <si>
    <t xml:space="preserve">            údržba budov</t>
  </si>
  <si>
    <t xml:space="preserve">            za poštový priečinok</t>
  </si>
  <si>
    <t xml:space="preserve">             školenie, kurzy, semináre</t>
  </si>
  <si>
    <t>1.3.</t>
  </si>
  <si>
    <t>FOND ROZVOJA BÝVANIA</t>
  </si>
  <si>
    <t xml:space="preserve">             výdavky na úhradu poplatkov - súdne, správne, notárske, miestne, kolky</t>
  </si>
  <si>
    <t xml:space="preserve">           internet  ( komunikačná infraštruktúra )</t>
  </si>
  <si>
    <t>1.7.</t>
  </si>
  <si>
    <t>1.4.</t>
  </si>
  <si>
    <t xml:space="preserve">             poplatok za odvod splaškovej vody  - voda z povrchového odtoku BVS, a.s.</t>
  </si>
  <si>
    <t xml:space="preserve">             remeselnícke služby - tlač tlačív, zhotov.kľúčov a pečiatok, foto,komin.práce</t>
  </si>
  <si>
    <t xml:space="preserve">           tlačivá a formuláre, propagačný materiál</t>
  </si>
  <si>
    <t xml:space="preserve">             zdravotná starostlivosť o zamestnancov ( ProCare a.s. )</t>
  </si>
  <si>
    <t xml:space="preserve">             vecné dary, odmeny, ceny pri rôznych podujatiach, Dúbravské hody </t>
  </si>
  <si>
    <t xml:space="preserve">             reklama, propagácia, Vianoce</t>
  </si>
  <si>
    <t>Text</t>
  </si>
  <si>
    <t xml:space="preserve">           rozhlas, televízia</t>
  </si>
  <si>
    <t xml:space="preserve">           poštovné</t>
  </si>
  <si>
    <t xml:space="preserve">           papier</t>
  </si>
  <si>
    <t>Dopravné:</t>
  </si>
  <si>
    <t xml:space="preserve">             inzercia</t>
  </si>
  <si>
    <t xml:space="preserve">             poistenie majetku</t>
  </si>
  <si>
    <t xml:space="preserve">             audítorské služby</t>
  </si>
  <si>
    <t xml:space="preserve">             stenografické práce</t>
  </si>
  <si>
    <t xml:space="preserve">             sťahovacie a manipulačné služby</t>
  </si>
  <si>
    <t>01.</t>
  </si>
  <si>
    <t xml:space="preserve">      funkčná</t>
  </si>
  <si>
    <t xml:space="preserve">     klasifik.</t>
  </si>
  <si>
    <t xml:space="preserve">        ekonom.</t>
  </si>
  <si>
    <t xml:space="preserve">    klasif.</t>
  </si>
  <si>
    <t>014</t>
  </si>
  <si>
    <t>001</t>
  </si>
  <si>
    <t>004</t>
  </si>
  <si>
    <t>003</t>
  </si>
  <si>
    <t>002</t>
  </si>
  <si>
    <t>009</t>
  </si>
  <si>
    <t>006</t>
  </si>
  <si>
    <t>016</t>
  </si>
  <si>
    <t xml:space="preserve">             monitoring - informačný servis</t>
  </si>
  <si>
    <t>Rutinná a štandardná údržba :</t>
  </si>
  <si>
    <t>1.1.6</t>
  </si>
  <si>
    <t xml:space="preserve">             geodetické práce</t>
  </si>
  <si>
    <t xml:space="preserve">           telefón, fax, hovory - mobilné telefóny</t>
  </si>
  <si>
    <t xml:space="preserve">           prevádzkové stroje, prístroje, zariadenia, technika a náradie</t>
  </si>
  <si>
    <t xml:space="preserve">Materiál </t>
  </si>
  <si>
    <t xml:space="preserve">             odvoz odpadu</t>
  </si>
  <si>
    <t>005</t>
  </si>
  <si>
    <t>012</t>
  </si>
  <si>
    <t xml:space="preserve">           reprezentačné: starosta</t>
  </si>
  <si>
    <t xml:space="preserve">                                  prednosta</t>
  </si>
  <si>
    <t xml:space="preserve">                                  MR, MZ</t>
  </si>
  <si>
    <t xml:space="preserve">                                  ostatné,  dary</t>
  </si>
  <si>
    <t xml:space="preserve">                                  zástupca starostu</t>
  </si>
  <si>
    <t>z toho: palivo, pohonné hmoty, mazivá, oleje</t>
  </si>
  <si>
    <t xml:space="preserve">           servis, údržba, opravy, náhradné diely</t>
  </si>
  <si>
    <t xml:space="preserve">           poistenie zmluvné a havarijné</t>
  </si>
  <si>
    <t xml:space="preserve">            prevádzkových strojov, prístrojov a zariadení a elektrospotrebičov</t>
  </si>
  <si>
    <t>015</t>
  </si>
  <si>
    <t xml:space="preserve">            spojovacej, signálnobezpečn., požiarnej techniky, elektroinštalácie</t>
  </si>
  <si>
    <t xml:space="preserve">           čistiace, hygienické a dezinfekčné potreby</t>
  </si>
  <si>
    <t xml:space="preserve">             stravovanie zamestnancov </t>
  </si>
  <si>
    <t>610</t>
  </si>
  <si>
    <t>1</t>
  </si>
  <si>
    <t>637</t>
  </si>
  <si>
    <t>026</t>
  </si>
  <si>
    <t>620</t>
  </si>
  <si>
    <t>027</t>
  </si>
  <si>
    <t xml:space="preserve"> Energie, voda, komunikácie     </t>
  </si>
  <si>
    <t xml:space="preserve">Služby                               </t>
  </si>
  <si>
    <t xml:space="preserve">Bežné výdavky - správa obce </t>
  </si>
  <si>
    <t>Realizácia stavby-Dúbravské múzeum,Klub dôchodcov,Matica slovenská- ul. Pod záhradami</t>
  </si>
  <si>
    <t xml:space="preserve">            - členské príspevky združeniam</t>
  </si>
  <si>
    <t xml:space="preserve">            - odchodné, odstupné</t>
  </si>
  <si>
    <t>1.0.</t>
  </si>
  <si>
    <t>9.3.</t>
  </si>
  <si>
    <t>Vybudovanie športovej haly Bilikova-Lysáková - projekt</t>
  </si>
  <si>
    <t>08.1.0.</t>
  </si>
  <si>
    <t>9.2.</t>
  </si>
  <si>
    <t>Nenávratné dotácie športovým klubom podľa VZN</t>
  </si>
  <si>
    <t>Príspevok DKD - na prevádzku</t>
  </si>
  <si>
    <t xml:space="preserve">                       - na opravu strechy, budovy DKD</t>
  </si>
  <si>
    <t xml:space="preserve">                       - kultúru</t>
  </si>
  <si>
    <t>Zimná údržba</t>
  </si>
  <si>
    <t xml:space="preserve">MŠ - opravy a údržba budov, fasády, plastové okná, havárijné stavy - MŠ Pekníkova, MŠ Galbavého </t>
  </si>
  <si>
    <t>ZŠ  - opravy a údržba budov, fasády, plastové okná, havárijný stav - ZŠ Nejedlého, ZŠ Pri Kríži</t>
  </si>
  <si>
    <t>čerp.</t>
  </si>
  <si>
    <t>06.6.0.</t>
  </si>
  <si>
    <t>04.5.1.</t>
  </si>
  <si>
    <t>rozpočtový</t>
  </si>
  <si>
    <t>správca</t>
  </si>
  <si>
    <t>personál.oddel.</t>
  </si>
  <si>
    <t>personál. oddel.</t>
  </si>
  <si>
    <t>ekonom.oddel.</t>
  </si>
  <si>
    <t>odd.prev. a správy</t>
  </si>
  <si>
    <t>organiz.oddel.</t>
  </si>
  <si>
    <t>majet.práv.odd+ŽP</t>
  </si>
  <si>
    <t>personál.odd.</t>
  </si>
  <si>
    <t>majetko-práv.odd.</t>
  </si>
  <si>
    <t>OR+majet.práv.odd.</t>
  </si>
  <si>
    <t xml:space="preserve">            - dávky NP</t>
  </si>
  <si>
    <t>3.2.</t>
  </si>
  <si>
    <t>Poistné a príspevok do poisťovní poslancov trvale uvolnených a neuvolnených</t>
  </si>
  <si>
    <t>organiz.odd.+OPAS</t>
  </si>
  <si>
    <t>oddel.rozvoja</t>
  </si>
  <si>
    <t>ŽP</t>
  </si>
  <si>
    <t>oddel.školstva</t>
  </si>
  <si>
    <t>rôzne</t>
  </si>
  <si>
    <t xml:space="preserve">           ocenenia, medaily, plakety, diplomy, vlajky, erby</t>
  </si>
  <si>
    <t xml:space="preserve">             náhrada mzdy</t>
  </si>
  <si>
    <t>018</t>
  </si>
  <si>
    <t xml:space="preserve">             vrátené príjmy z minulých rokov</t>
  </si>
  <si>
    <t>Odvody - poistné a príspevok do poisťovní</t>
  </si>
  <si>
    <t>09.1.1.1.</t>
  </si>
  <si>
    <t>MŠ - Galbavého - kolotoč na detské ihrisko - z rodičovských príspevkov</t>
  </si>
  <si>
    <t>4.4.</t>
  </si>
  <si>
    <t>01.1.1.6.</t>
  </si>
  <si>
    <t>Služby spojené s výdavkami na získanie Grantu na projekt ISRMO</t>
  </si>
  <si>
    <t>Uprav. R</t>
  </si>
  <si>
    <t>Nájomné byty - odmena pre Dexia banku a autorský dozor (za rok 2010)</t>
  </si>
  <si>
    <t>OPAS + DPZ</t>
  </si>
  <si>
    <t>Príspevok na spoluúčasť pri vybudovaní vodovodnej prípojky</t>
  </si>
  <si>
    <t>Mzdy, platy a odmeny - správa obce</t>
  </si>
  <si>
    <t>ZŠ Beňovského - varný kotol - z účtu nájomé školstvo</t>
  </si>
  <si>
    <t>11.1.</t>
  </si>
  <si>
    <t xml:space="preserve">Nejedlého byty - odstránenie závad + poplatok za prehratý súd   </t>
  </si>
  <si>
    <t>Rekonštrukcia DI a nákup komponentov na DI</t>
  </si>
  <si>
    <t>1. - 12. 2011</t>
  </si>
  <si>
    <t>RF ZŠ - havarij.stav, rekonštr., moderniz.budov,oprava strechy, bleskozvody ZŠ Beň., ZŠ Bilikova a ZŠ Pri kríži</t>
  </si>
  <si>
    <r>
      <t xml:space="preserve">Tovary a služby                  </t>
    </r>
    <r>
      <rPr>
        <b/>
        <sz val="10"/>
        <rFont val="Arial CE"/>
        <family val="0"/>
      </rPr>
      <t xml:space="preserve">z toho :  </t>
    </r>
  </si>
  <si>
    <r>
      <t xml:space="preserve"> Cestovné      </t>
    </r>
    <r>
      <rPr>
        <sz val="10"/>
        <rFont val="Arial CE"/>
        <family val="0"/>
      </rPr>
      <t xml:space="preserve"> v tom : náhrada cestovných  výdavkov - ubytov.,stravné</t>
    </r>
  </si>
  <si>
    <r>
      <t xml:space="preserve">z toho: elektrina </t>
    </r>
    <r>
      <rPr>
        <sz val="8"/>
        <rFont val="Arial CE"/>
        <family val="2"/>
      </rPr>
      <t>Ž2,4 Pri kríži,Pod záhr.,Cab.,K.Adl,Fedák,Baz.,Peknik,Galayova,Trhova, Repaš. a KD Baz. a Ž.4</t>
    </r>
  </si>
  <si>
    <r>
      <t xml:space="preserve">           všeobecný materiál  </t>
    </r>
    <r>
      <rPr>
        <sz val="10"/>
        <rFont val="Arial CE"/>
        <family val="0"/>
      </rPr>
      <t>(kanc.potreby, náhr.diely, lieky, kvety, Dúbravské hody, Vianoce)</t>
    </r>
  </si>
  <si>
    <r>
      <t>Nájomné za prenájom</t>
    </r>
    <r>
      <rPr>
        <sz val="10"/>
        <rFont val="Arial CE"/>
        <family val="0"/>
      </rPr>
      <t xml:space="preserve">  </t>
    </r>
  </si>
  <si>
    <r>
      <t>Bežné transfery</t>
    </r>
    <r>
      <rPr>
        <sz val="10"/>
        <rFont val="Arial CE"/>
        <family val="0"/>
      </rPr>
      <t xml:space="preserve"> </t>
    </r>
  </si>
  <si>
    <t>telefón</t>
  </si>
  <si>
    <t>03.</t>
  </si>
  <si>
    <t>pohonné hmoty</t>
  </si>
  <si>
    <t>Ostatné tovary a služby</t>
  </si>
  <si>
    <t>Energie, voda, komunikácia</t>
  </si>
  <si>
    <t>Materiál, dodávky</t>
  </si>
  <si>
    <t>vecné dary, repre, súťaže, Pohár starostu</t>
  </si>
  <si>
    <t xml:space="preserve">CIVILNÁ  A  POŽIARNA OCHRANA </t>
  </si>
  <si>
    <t>Rozpočtový správca : Ing. Nemčoková</t>
  </si>
  <si>
    <t>služby PO a BOZP - Livonec,s.r.o</t>
  </si>
  <si>
    <t>rovnošaty, pracovné odevy, požiarna výzbroj</t>
  </si>
  <si>
    <t>všeobecný materiál, náhradné diely</t>
  </si>
  <si>
    <t>školenie hasičov, poistenie</t>
  </si>
  <si>
    <t>2011</t>
  </si>
  <si>
    <t>nákup hasiacich prístrojov, prevádzk.stroje, prístr. a zariadenia</t>
  </si>
  <si>
    <t>opravy a údržba v doprave, tech.kontr., pneum.a náhradné diely</t>
  </si>
  <si>
    <t>001,015</t>
  </si>
  <si>
    <t xml:space="preserve">% </t>
  </si>
  <si>
    <t>Úprava R</t>
  </si>
  <si>
    <t xml:space="preserve">Čerpanie rozpočtu výdavkov k 31.12. 2011 </t>
  </si>
  <si>
    <t>1. - 12.11</t>
  </si>
  <si>
    <r>
      <t>Doprava</t>
    </r>
    <r>
      <rPr>
        <sz val="10"/>
        <rFont val="Arial CE"/>
        <family val="0"/>
      </rPr>
      <t xml:space="preserve"> </t>
    </r>
  </si>
  <si>
    <r>
      <t xml:space="preserve">Rutinná a štandardná údržba </t>
    </r>
    <r>
      <rPr>
        <sz val="10"/>
        <rFont val="Arial CE"/>
        <family val="0"/>
      </rPr>
      <t xml:space="preserve"> </t>
    </r>
  </si>
  <si>
    <t>Pol.</t>
  </si>
  <si>
    <t>Pod.</t>
  </si>
  <si>
    <t>pol.</t>
  </si>
  <si>
    <t>f.</t>
  </si>
  <si>
    <t>kl.</t>
  </si>
  <si>
    <t>ek.</t>
  </si>
  <si>
    <t xml:space="preserve"> Oprava a údržba ciest a chodníkov </t>
  </si>
  <si>
    <t>633</t>
  </si>
  <si>
    <t>Verejná zeleň</t>
  </si>
  <si>
    <t>4</t>
  </si>
  <si>
    <t xml:space="preserve">            renovácia lavíc</t>
  </si>
  <si>
    <t xml:space="preserve">Čistenie verejného priestranstva </t>
  </si>
  <si>
    <t xml:space="preserve"> Deratizácia, dezinfekcia</t>
  </si>
  <si>
    <t>05.</t>
  </si>
  <si>
    <t>2.1.3</t>
  </si>
  <si>
    <t>Veterinárne a asanačné služby, úhyn zvierat</t>
  </si>
  <si>
    <t xml:space="preserve">Cestná doprava </t>
  </si>
  <si>
    <t>Program.</t>
  </si>
  <si>
    <t xml:space="preserve"> Dopravné značenie</t>
  </si>
  <si>
    <t>6.3.</t>
  </si>
  <si>
    <t>10.4.</t>
  </si>
  <si>
    <t>10.2.</t>
  </si>
  <si>
    <t>642</t>
  </si>
  <si>
    <t xml:space="preserve">Poskytnutá dotácia na vybudovanie kontajner.stojísk </t>
  </si>
  <si>
    <t xml:space="preserve">            údržba detských ihrísk, pieskovísk v MŠ, ZŠ </t>
  </si>
  <si>
    <t xml:space="preserve"> Starostlivosť o Park Pekníčka - zmluva s FK CRA</t>
  </si>
  <si>
    <t>10.</t>
  </si>
  <si>
    <t xml:space="preserve"> Nešpecifikované opravy ciest a chodníkov, parkoviská-spevnené plochy </t>
  </si>
  <si>
    <t>rozpočtový správca : Ing.Lisý Anton, Ing. Chválová Jana</t>
  </si>
  <si>
    <t xml:space="preserve">Životné prostredie  </t>
  </si>
  <si>
    <t xml:space="preserve">Zariadenie detských ihrísk, nákup lavíc, smetných košov (bež.výd. do 1700 eur) </t>
  </si>
  <si>
    <t xml:space="preserve"> Letné čist.komunik.parkovísk,chodník.smetných košov a verej.priest.od psích exkr</t>
  </si>
  <si>
    <t xml:space="preserve"> Čierne skládky</t>
  </si>
  <si>
    <t>Čerpanie rozpočtu výdavkov k 31.12. 2011</t>
  </si>
  <si>
    <t>1. -12. 2011</t>
  </si>
  <si>
    <r>
      <t xml:space="preserve">v tom : údržba verejnej zelene </t>
    </r>
    <r>
      <rPr>
        <sz val="8"/>
        <rFont val="Arial CE"/>
        <family val="0"/>
      </rPr>
      <t>vrátane MŠ, ZŠ,</t>
    </r>
    <r>
      <rPr>
        <sz val="10"/>
        <rFont val="Arial CE"/>
        <family val="0"/>
      </rPr>
      <t>ekologic.služby, orez drevín, výsadba</t>
    </r>
  </si>
  <si>
    <t>06.</t>
  </si>
  <si>
    <t>Mzdy</t>
  </si>
  <si>
    <t>Odvody do poisťovní</t>
  </si>
  <si>
    <t xml:space="preserve">Tovary a služby, z toho : </t>
  </si>
  <si>
    <t>Program</t>
  </si>
  <si>
    <t>3.4.</t>
  </si>
  <si>
    <t>2011-2033</t>
  </si>
  <si>
    <t xml:space="preserve">Bytové hospodárstvo </t>
  </si>
  <si>
    <t xml:space="preserve"> - stravovanie zamestnancov</t>
  </si>
  <si>
    <t>Služby</t>
  </si>
  <si>
    <t xml:space="preserve"> - právne, advokátske a komerčné služby</t>
  </si>
  <si>
    <t>6.0.</t>
  </si>
  <si>
    <t>Telefón, poštovné</t>
  </si>
  <si>
    <r>
      <t>Údržba</t>
    </r>
    <r>
      <rPr>
        <sz val="10"/>
        <rFont val="Arial CE"/>
        <family val="0"/>
      </rPr>
      <t xml:space="preserve"> služobných a obecných bytov</t>
    </r>
  </si>
  <si>
    <t>632</t>
  </si>
  <si>
    <t>004, 012</t>
  </si>
  <si>
    <t>Všeobecné služby, bankové poplatky</t>
  </si>
  <si>
    <t>Cestovné</t>
  </si>
  <si>
    <r>
      <t xml:space="preserve">Materiál - </t>
    </r>
    <r>
      <rPr>
        <sz val="10"/>
        <rFont val="Arial CE"/>
        <family val="0"/>
      </rPr>
      <t>kancelárske potreby, knihy, časopisy</t>
    </r>
  </si>
  <si>
    <t>Dávky NP</t>
  </si>
  <si>
    <t xml:space="preserve">Preddavky správcom obecných, nájomných bytov a školských bytov                     </t>
  </si>
  <si>
    <t>2012,13</t>
  </si>
  <si>
    <t xml:space="preserve">Preddavky správcovi za NP, garáže - vyplatenie preplatkov                   </t>
  </si>
  <si>
    <t xml:space="preserve"> 1.- 12. 2011</t>
  </si>
  <si>
    <r>
      <t xml:space="preserve">Energie - </t>
    </r>
    <r>
      <rPr>
        <sz val="10"/>
        <rFont val="Arial CE"/>
        <family val="2"/>
      </rPr>
      <t>vyúčtovanie za rok 2010</t>
    </r>
  </si>
  <si>
    <t>1.0</t>
  </si>
  <si>
    <t>Referát športu</t>
  </si>
  <si>
    <t>Kultúrne služby</t>
  </si>
  <si>
    <t xml:space="preserve"> športový materiál, dresy, diplomy </t>
  </si>
  <si>
    <t>Kultúrne strediská, Dúbravský ateliér, Dúbravské múzeum</t>
  </si>
  <si>
    <t>8.1.</t>
  </si>
  <si>
    <t>9.1.</t>
  </si>
  <si>
    <t xml:space="preserve"> prepravné</t>
  </si>
  <si>
    <t xml:space="preserve">  kultúrne programy, vecné dary, ceny, agentúry, Dúbr.hody, MDD, vítanie detí do života</t>
  </si>
  <si>
    <t xml:space="preserve">  všeobecné služby - príležitostné kultúrne podujatia - Deň učiteľov</t>
  </si>
  <si>
    <t>111</t>
  </si>
  <si>
    <t>3.0</t>
  </si>
  <si>
    <t>Služby, z toho :</t>
  </si>
  <si>
    <t>11</t>
  </si>
  <si>
    <t xml:space="preserve"> - autorské práva - literárna daň, odmeny autorom</t>
  </si>
  <si>
    <t xml:space="preserve"> - tlač Dúbravského spravodajcu</t>
  </si>
  <si>
    <t>3.5.</t>
  </si>
  <si>
    <t>3.6.</t>
  </si>
  <si>
    <t xml:space="preserve"> - distribúcia, roznos</t>
  </si>
  <si>
    <t xml:space="preserve"> športové podujatia, turistická činnosť, turnaje - vecné dary, madaily, občerstvenie</t>
  </si>
  <si>
    <t>rozpočt.správca : PaeDr. Žáčková, dr. Kriško</t>
  </si>
  <si>
    <t xml:space="preserve">Skutočn. </t>
  </si>
  <si>
    <t xml:space="preserve">  služby Tatrabanky v DKD </t>
  </si>
  <si>
    <r>
      <t xml:space="preserve">Materiál </t>
    </r>
    <r>
      <rPr>
        <sz val="10"/>
        <rFont val="Arial CE"/>
        <family val="0"/>
      </rPr>
      <t xml:space="preserve">- </t>
    </r>
    <r>
      <rPr>
        <sz val="9"/>
        <rFont val="Arial CE"/>
        <family val="0"/>
      </rPr>
      <t>kancelár.potreby,krúžky,kultúrne akcie,letný tábor,Dúbravské múzeum Pod záhr.</t>
    </r>
  </si>
  <si>
    <t>1.-12.2011</t>
  </si>
  <si>
    <t>AE</t>
  </si>
  <si>
    <t>634</t>
  </si>
  <si>
    <t>Materiál a dodávky, z toho</t>
  </si>
  <si>
    <t>Prepravné</t>
  </si>
  <si>
    <t>Ostatné tovary a služby, z toho</t>
  </si>
  <si>
    <t>Ek.</t>
  </si>
  <si>
    <t>2.0.1.</t>
  </si>
  <si>
    <t>4.0.</t>
  </si>
  <si>
    <t>Materiál</t>
  </si>
  <si>
    <t xml:space="preserve"> S o c i á l n e    s l u ž b y                z toho : </t>
  </si>
  <si>
    <t>Náklady za obrady (cez matriku v m.č. Karlova Ves)</t>
  </si>
  <si>
    <t>S o c i á l n a  v ý p o m o c   -  transfery</t>
  </si>
  <si>
    <t>O b č i a n s k e  slávnosti a iné spoločenské služby</t>
  </si>
  <si>
    <t xml:space="preserve"> Pohrebné služby</t>
  </si>
  <si>
    <t>Kultúrne programy, agentúry, dary pri obradoch</t>
  </si>
  <si>
    <t>3</t>
  </si>
  <si>
    <t>Jednorázová finančná výpomoc</t>
  </si>
  <si>
    <t xml:space="preserve"> ostatné osobné náklady - OON </t>
  </si>
  <si>
    <t xml:space="preserve"> výdavky na kultúrne programy, dary dôchodcom</t>
  </si>
  <si>
    <t>Energie</t>
  </si>
  <si>
    <t xml:space="preserve"> telefón</t>
  </si>
  <si>
    <t xml:space="preserve"> kábelová TV, internet </t>
  </si>
  <si>
    <t xml:space="preserve">    Funkč.</t>
  </si>
  <si>
    <t xml:space="preserve">    klas.</t>
  </si>
  <si>
    <t>Poskytnutie soc.výpomoci podľa VZN</t>
  </si>
  <si>
    <t>2.0.2.</t>
  </si>
  <si>
    <t>Nábytok, interierové vybavenie</t>
  </si>
  <si>
    <t>Stroje, prístroje,zariadenia, technika, náradie</t>
  </si>
  <si>
    <t>Všeobecný materiál</t>
  </si>
  <si>
    <t>Pracovné odevy, obuv, pracovné pomôcky</t>
  </si>
  <si>
    <t>Telefón</t>
  </si>
  <si>
    <t xml:space="preserve"> Sociálne služby - akcie a výlety pre deti zo sociálne slabších rodín, MDD</t>
  </si>
  <si>
    <t>Príspevok pre deti v detských domovoch</t>
  </si>
  <si>
    <t>7.0.1.</t>
  </si>
  <si>
    <t>rozpočtový správca : JUDr. Rosíková Izabela</t>
  </si>
  <si>
    <t>7.0.1</t>
  </si>
  <si>
    <t>12.7.</t>
  </si>
  <si>
    <t>12.4.</t>
  </si>
  <si>
    <t>12.5.</t>
  </si>
  <si>
    <t>12.1.</t>
  </si>
  <si>
    <t>12.2.</t>
  </si>
  <si>
    <t>12.6.</t>
  </si>
  <si>
    <t>12.3.</t>
  </si>
  <si>
    <t>631</t>
  </si>
  <si>
    <t>Medaily, plakety, diplomy, ocenenia</t>
  </si>
  <si>
    <t xml:space="preserve">Kvety a iné výdavky pri obradoch a jubileách </t>
  </si>
  <si>
    <t>630</t>
  </si>
  <si>
    <r>
      <t>Tovary a služby</t>
    </r>
    <r>
      <rPr>
        <sz val="10"/>
        <rFont val="Arial CE"/>
        <family val="0"/>
      </rPr>
      <t>, v tom</t>
    </r>
  </si>
  <si>
    <t xml:space="preserve"> Lekárska posudková činnosť</t>
  </si>
  <si>
    <t>13</t>
  </si>
  <si>
    <t>12.5</t>
  </si>
  <si>
    <t>Denný stacionár</t>
  </si>
  <si>
    <t>12.9.</t>
  </si>
  <si>
    <t>636</t>
  </si>
  <si>
    <t>Nájomné za prenajatý byt</t>
  </si>
  <si>
    <t>Príspevok na stravovanie dôchodcov a žiakov</t>
  </si>
  <si>
    <t>Všeobecné služby - školenia, semináre</t>
  </si>
  <si>
    <t>Stravovanie</t>
  </si>
  <si>
    <t>7.0.2.</t>
  </si>
  <si>
    <t>004,006</t>
  </si>
  <si>
    <t xml:space="preserve"> všeobecný materiál, čistiace prostriedky, stroje, prístroje a zariadenia</t>
  </si>
  <si>
    <t>Všeobecný materiál, čistiace potreby, stroje prístroje, zariadenia</t>
  </si>
  <si>
    <t>Dopravné - PHM</t>
  </si>
  <si>
    <t xml:space="preserve">Opatrovateľská služba </t>
  </si>
  <si>
    <t>Nemocenské poistenie</t>
  </si>
  <si>
    <t xml:space="preserve">Úprava R </t>
  </si>
  <si>
    <r>
      <t xml:space="preserve">Ostatné osobné náklady, </t>
    </r>
    <r>
      <rPr>
        <sz val="10"/>
        <rFont val="Arial CE"/>
        <family val="0"/>
      </rPr>
      <t>dohody o vykonaní prac.činn.</t>
    </r>
  </si>
  <si>
    <t>1. - 12.2011</t>
  </si>
  <si>
    <r>
      <t xml:space="preserve"> K l u b y   d ô ch o d c o v  -  </t>
    </r>
    <r>
      <rPr>
        <b/>
        <sz val="10"/>
        <rFont val="Arial CE"/>
        <family val="0"/>
      </rPr>
      <t>KD Žatevná 4, KD Baz.4 a KD Ožv.12</t>
    </r>
  </si>
  <si>
    <t>x</t>
  </si>
  <si>
    <t>09.</t>
  </si>
  <si>
    <t>ŠKOLSKÝ ÚRAD</t>
  </si>
  <si>
    <t>6.0.7</t>
  </si>
  <si>
    <t>1.1.1</t>
  </si>
  <si>
    <t>Tovary a služby, z toho :</t>
  </si>
  <si>
    <t>Odvody</t>
  </si>
  <si>
    <t xml:space="preserve"> Energie, voda, komunikácie</t>
  </si>
  <si>
    <t xml:space="preserve"> Materiál</t>
  </si>
  <si>
    <t xml:space="preserve"> Služby</t>
  </si>
  <si>
    <t>Všeobecné služby</t>
  </si>
  <si>
    <t>7.6.</t>
  </si>
  <si>
    <t>7.7.</t>
  </si>
  <si>
    <t>7.4.</t>
  </si>
  <si>
    <t>7.5.</t>
  </si>
  <si>
    <t>6.0.1</t>
  </si>
  <si>
    <t>7.3.</t>
  </si>
  <si>
    <t>013</t>
  </si>
  <si>
    <t>1.2.1</t>
  </si>
  <si>
    <t xml:space="preserve"> Opravy a údržba </t>
  </si>
  <si>
    <t>Odchodné</t>
  </si>
  <si>
    <t xml:space="preserve"> - revízie elektro zariadení, hydrantov, hasiacich prístrojov, plyn. zariadení, komíny</t>
  </si>
  <si>
    <t xml:space="preserve"> - stravovanie pracovníkov</t>
  </si>
  <si>
    <t xml:space="preserve"> - tvorba SF</t>
  </si>
  <si>
    <t>Transfer na originálne kompetencie  - ŠJ pri ZŠ</t>
  </si>
  <si>
    <t>Transfer na originálne kompetencie  -  ŠKD pri ZŠ</t>
  </si>
  <si>
    <t xml:space="preserve"> - elektrika</t>
  </si>
  <si>
    <t xml:space="preserve"> - plyn</t>
  </si>
  <si>
    <t xml:space="preserve"> - teplo</t>
  </si>
  <si>
    <t xml:space="preserve"> - vodné stočné</t>
  </si>
  <si>
    <t xml:space="preserve"> Cestovné</t>
  </si>
  <si>
    <t xml:space="preserve"> - internet</t>
  </si>
  <si>
    <t xml:space="preserve"> - nábytok, interiérové vybavenie</t>
  </si>
  <si>
    <t xml:space="preserve"> - knihy, časopisy</t>
  </si>
  <si>
    <t xml:space="preserve"> - všeobecný materiál</t>
  </si>
  <si>
    <t xml:space="preserve"> - výpočtová technika</t>
  </si>
  <si>
    <t xml:space="preserve"> - zvukové a obrazové prostriedky</t>
  </si>
  <si>
    <t xml:space="preserve"> - prevádzkové stroje, prístroje, zariadenia, náradie</t>
  </si>
  <si>
    <t xml:space="preserve"> - pracovné odevy</t>
  </si>
  <si>
    <t xml:space="preserve"> - školenia, kurzy, semináre</t>
  </si>
  <si>
    <t xml:space="preserve"> Prepravné</t>
  </si>
  <si>
    <t xml:space="preserve"> - poistenie majetku</t>
  </si>
  <si>
    <t>Transfer na orig.kompet. ŠKD pri ZŠ od rodičov</t>
  </si>
  <si>
    <t xml:space="preserve">Ostatné bežné výdavky na školstvo </t>
  </si>
  <si>
    <t xml:space="preserve">  - materiál</t>
  </si>
  <si>
    <t>Materské školy  - bežné výdavky</t>
  </si>
  <si>
    <t>Tovary a služby</t>
  </si>
  <si>
    <t>004,015</t>
  </si>
  <si>
    <t xml:space="preserve"> - softvér</t>
  </si>
  <si>
    <t xml:space="preserve"> - údržba prevádzkových strojov, prístrojov a zariadení</t>
  </si>
  <si>
    <t xml:space="preserve">Bežné výdavky pre školstvo  - z účtu nájmov na ZŠ a MŠ  </t>
  </si>
  <si>
    <t xml:space="preserve"> - opravy a údržba budov, priestorov a objektov v MŠ </t>
  </si>
  <si>
    <t>Transfer zo ŠR na ZŠ - normatív</t>
  </si>
  <si>
    <t xml:space="preserve">  - opravy a údržba  - MŠ</t>
  </si>
  <si>
    <t xml:space="preserve">  - opravy a údržba - ZŠ</t>
  </si>
  <si>
    <t xml:space="preserve"> - telefón, poštovné</t>
  </si>
  <si>
    <t xml:space="preserve"> - potraviny</t>
  </si>
  <si>
    <t>Dávky v hmotnej nudzi</t>
  </si>
  <si>
    <t xml:space="preserve"> - odvoz odpadu</t>
  </si>
  <si>
    <r>
      <t xml:space="preserve">Kapitálové výdavky - </t>
    </r>
    <r>
      <rPr>
        <sz val="10"/>
        <rFont val="Arial CE"/>
        <family val="0"/>
      </rPr>
      <t xml:space="preserve">kolotoč v MŠ Galbavého </t>
    </r>
  </si>
  <si>
    <t>Materiál, knihy, časopisy, odborná literatúra</t>
  </si>
  <si>
    <t xml:space="preserve">  - poistenie budov školstvo ZŠ, všeobec.služby, bank.poplatky</t>
  </si>
  <si>
    <r>
      <t xml:space="preserve">Kapitálové výdavky </t>
    </r>
    <r>
      <rPr>
        <sz val="10"/>
        <rFont val="Arial CE"/>
        <family val="0"/>
      </rPr>
      <t>z účtu nájomov</t>
    </r>
  </si>
  <si>
    <t>50,51</t>
  </si>
  <si>
    <t>Revízie elektro a plyn.zariadení</t>
  </si>
  <si>
    <t>1. -12. 11</t>
  </si>
  <si>
    <t>rozpočtový správca : PhDr. Vaškaninová</t>
  </si>
  <si>
    <t xml:space="preserve"> - všeobecné služby, upratovanie čistenie </t>
  </si>
  <si>
    <t xml:space="preserve"> - bankové a iné poplatky</t>
  </si>
  <si>
    <t>Čerpanie rozpočtu výdavkov k 31.12.2011</t>
  </si>
  <si>
    <t>1.</t>
  </si>
  <si>
    <t>1.1.1.</t>
  </si>
  <si>
    <r>
      <t xml:space="preserve">Výdavky hradené z ESF </t>
    </r>
    <r>
      <rPr>
        <sz val="9"/>
        <rFont val="Arial CE"/>
        <family val="2"/>
      </rPr>
      <t>- Projekt – Inovatívne a reformné kroky na ceste do budúc. ZŠ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</si>
</sst>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2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b/>
      <i/>
      <sz val="11"/>
      <name val="Arial CE"/>
      <family val="0"/>
    </font>
    <font>
      <sz val="8"/>
      <name val="Arial"/>
      <family val="0"/>
    </font>
    <font>
      <i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i/>
      <u val="single"/>
      <sz val="10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1" fillId="0" borderId="0" xfId="21">
      <alignment/>
      <protection/>
    </xf>
    <xf numFmtId="3" fontId="4" fillId="0" borderId="0" xfId="21" applyNumberFormat="1" applyFont="1" applyAlignment="1">
      <alignment horizontal="right"/>
      <protection/>
    </xf>
    <xf numFmtId="3" fontId="1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3" fontId="1" fillId="0" borderId="0" xfId="21" applyNumberFormat="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3" fontId="5" fillId="0" borderId="2" xfId="21" applyNumberFormat="1" applyFont="1" applyBorder="1" applyAlignment="1">
      <alignment horizontal="center"/>
      <protection/>
    </xf>
    <xf numFmtId="3" fontId="8" fillId="0" borderId="2" xfId="21" applyNumberFormat="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5" fillId="0" borderId="4" xfId="21" applyNumberFormat="1" applyFont="1" applyBorder="1" applyAlignment="1">
      <alignment horizontal="center"/>
      <protection/>
    </xf>
    <xf numFmtId="0" fontId="8" fillId="0" borderId="4" xfId="21" applyNumberFormat="1" applyFont="1" applyBorder="1" applyAlignment="1">
      <alignment horizontal="center"/>
      <protection/>
    </xf>
    <xf numFmtId="0" fontId="5" fillId="2" borderId="5" xfId="21" applyFont="1" applyFill="1" applyBorder="1">
      <alignment/>
      <protection/>
    </xf>
    <xf numFmtId="0" fontId="5" fillId="2" borderId="6" xfId="21" applyFont="1" applyFill="1" applyBorder="1">
      <alignment/>
      <protection/>
    </xf>
    <xf numFmtId="3" fontId="5" fillId="2" borderId="7" xfId="21" applyNumberFormat="1" applyFont="1" applyFill="1" applyBorder="1">
      <alignment/>
      <protection/>
    </xf>
    <xf numFmtId="164" fontId="8" fillId="2" borderId="7" xfId="21" applyNumberFormat="1" applyFont="1" applyFill="1" applyBorder="1">
      <alignment/>
      <protection/>
    </xf>
    <xf numFmtId="0" fontId="7" fillId="0" borderId="5" xfId="21" applyFont="1" applyFill="1" applyBorder="1">
      <alignment/>
      <protection/>
    </xf>
    <xf numFmtId="0" fontId="7" fillId="0" borderId="6" xfId="21" applyFont="1" applyFill="1" applyBorder="1">
      <alignment/>
      <protection/>
    </xf>
    <xf numFmtId="3" fontId="7" fillId="0" borderId="6" xfId="21" applyNumberFormat="1" applyFont="1" applyFill="1" applyBorder="1">
      <alignment/>
      <protection/>
    </xf>
    <xf numFmtId="164" fontId="8" fillId="0" borderId="7" xfId="21" applyNumberFormat="1" applyFont="1" applyFill="1" applyBorder="1">
      <alignment/>
      <protection/>
    </xf>
    <xf numFmtId="0" fontId="5" fillId="0" borderId="5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3" fontId="5" fillId="0" borderId="6" xfId="21" applyNumberFormat="1" applyFont="1" applyFill="1" applyBorder="1">
      <alignment/>
      <protection/>
    </xf>
    <xf numFmtId="0" fontId="1" fillId="0" borderId="5" xfId="21" applyFont="1" applyFill="1" applyBorder="1">
      <alignment/>
      <protection/>
    </xf>
    <xf numFmtId="0" fontId="7" fillId="0" borderId="5" xfId="21" applyFont="1" applyBorder="1">
      <alignment/>
      <protection/>
    </xf>
    <xf numFmtId="0" fontId="7" fillId="0" borderId="6" xfId="21" applyFont="1" applyBorder="1">
      <alignment/>
      <protection/>
    </xf>
    <xf numFmtId="3" fontId="7" fillId="0" borderId="6" xfId="21" applyNumberFormat="1" applyFont="1" applyBorder="1">
      <alignment/>
      <protection/>
    </xf>
    <xf numFmtId="0" fontId="4" fillId="0" borderId="5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0" fontId="5" fillId="0" borderId="6" xfId="21" applyFont="1" applyFill="1" applyBorder="1">
      <alignment/>
      <protection/>
    </xf>
    <xf numFmtId="0" fontId="1" fillId="0" borderId="5" xfId="21" applyBorder="1">
      <alignment/>
      <protection/>
    </xf>
    <xf numFmtId="0" fontId="5" fillId="0" borderId="6" xfId="21" applyFont="1" applyBorder="1">
      <alignment/>
      <protection/>
    </xf>
    <xf numFmtId="3" fontId="5" fillId="0" borderId="6" xfId="21" applyNumberFormat="1" applyFont="1" applyBorder="1">
      <alignment/>
      <protection/>
    </xf>
    <xf numFmtId="0" fontId="4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4" fillId="0" borderId="5" xfId="21" applyFont="1" applyBorder="1">
      <alignment/>
      <protection/>
    </xf>
    <xf numFmtId="3" fontId="5" fillId="2" borderId="6" xfId="21" applyNumberFormat="1" applyFont="1" applyFill="1" applyBorder="1">
      <alignment/>
      <protection/>
    </xf>
    <xf numFmtId="0" fontId="9" fillId="0" borderId="5" xfId="21" applyFont="1" applyFill="1" applyBorder="1">
      <alignment/>
      <protection/>
    </xf>
    <xf numFmtId="0" fontId="9" fillId="0" borderId="6" xfId="21" applyFont="1" applyFill="1" applyBorder="1">
      <alignment/>
      <protection/>
    </xf>
    <xf numFmtId="3" fontId="9" fillId="0" borderId="6" xfId="21" applyNumberFormat="1" applyFont="1" applyFill="1" applyBorder="1">
      <alignment/>
      <protection/>
    </xf>
    <xf numFmtId="0" fontId="5" fillId="2" borderId="5" xfId="21" applyFont="1" applyFill="1" applyBorder="1">
      <alignment/>
      <protection/>
    </xf>
    <xf numFmtId="0" fontId="5" fillId="2" borderId="6" xfId="21" applyFont="1" applyFill="1" applyBorder="1">
      <alignment/>
      <protection/>
    </xf>
    <xf numFmtId="0" fontId="7" fillId="0" borderId="5" xfId="21" applyFont="1" applyFill="1" applyBorder="1">
      <alignment/>
      <protection/>
    </xf>
    <xf numFmtId="0" fontId="7" fillId="0" borderId="6" xfId="21" applyFont="1" applyBorder="1">
      <alignment/>
      <protection/>
    </xf>
    <xf numFmtId="3" fontId="7" fillId="0" borderId="6" xfId="21" applyNumberFormat="1" applyFont="1" applyBorder="1" applyAlignment="1">
      <alignment horizontal="right"/>
      <protection/>
    </xf>
    <xf numFmtId="0" fontId="7" fillId="0" borderId="5" xfId="21" applyFont="1" applyBorder="1">
      <alignment/>
      <protection/>
    </xf>
    <xf numFmtId="0" fontId="9" fillId="2" borderId="5" xfId="21" applyFont="1" applyFill="1" applyBorder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3" fontId="10" fillId="2" borderId="6" xfId="21" applyNumberFormat="1" applyFont="1" applyFill="1" applyBorder="1">
      <alignment/>
      <protection/>
    </xf>
    <xf numFmtId="0" fontId="7" fillId="0" borderId="8" xfId="21" applyFont="1" applyFill="1" applyBorder="1">
      <alignment/>
      <protection/>
    </xf>
    <xf numFmtId="0" fontId="7" fillId="0" borderId="9" xfId="21" applyFont="1" applyFill="1" applyBorder="1">
      <alignment/>
      <protection/>
    </xf>
    <xf numFmtId="0" fontId="5" fillId="2" borderId="10" xfId="21" applyFont="1" applyFill="1" applyBorder="1">
      <alignment/>
      <protection/>
    </xf>
    <xf numFmtId="0" fontId="5" fillId="2" borderId="11" xfId="21" applyFont="1" applyFill="1" applyBorder="1">
      <alignment/>
      <protection/>
    </xf>
    <xf numFmtId="3" fontId="5" fillId="2" borderId="11" xfId="21" applyNumberFormat="1" applyFont="1" applyFill="1" applyBorder="1">
      <alignment/>
      <protection/>
    </xf>
    <xf numFmtId="164" fontId="8" fillId="2" borderId="11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65" fontId="8" fillId="2" borderId="7" xfId="21" applyNumberFormat="1" applyFont="1" applyFill="1" applyBorder="1">
      <alignment/>
      <protection/>
    </xf>
    <xf numFmtId="49" fontId="1" fillId="0" borderId="12" xfId="22" applyNumberFormat="1" applyBorder="1" applyAlignment="1">
      <alignment horizontal="center"/>
      <protection/>
    </xf>
    <xf numFmtId="49" fontId="1" fillId="0" borderId="13" xfId="22" applyNumberFormat="1" applyBorder="1" applyAlignment="1">
      <alignment horizontal="left"/>
      <protection/>
    </xf>
    <xf numFmtId="49" fontId="1" fillId="0" borderId="2" xfId="22" applyNumberFormat="1" applyBorder="1" applyAlignment="1">
      <alignment horizontal="center"/>
      <protection/>
    </xf>
    <xf numFmtId="49" fontId="1" fillId="0" borderId="2" xfId="22" applyNumberFormat="1" applyBorder="1" applyAlignment="1">
      <alignment horizontal="right"/>
      <protection/>
    </xf>
    <xf numFmtId="49" fontId="12" fillId="0" borderId="2" xfId="22" applyNumberFormat="1" applyFont="1" applyBorder="1" applyAlignment="1">
      <alignment horizontal="center"/>
      <protection/>
    </xf>
    <xf numFmtId="49" fontId="1" fillId="0" borderId="2" xfId="22" applyNumberFormat="1" applyFont="1" applyBorder="1" applyAlignment="1">
      <alignment horizontal="center"/>
      <protection/>
    </xf>
    <xf numFmtId="3" fontId="4" fillId="0" borderId="2" xfId="22" applyNumberFormat="1" applyFont="1" applyBorder="1" applyAlignment="1">
      <alignment horizontal="center"/>
      <protection/>
    </xf>
    <xf numFmtId="3" fontId="8" fillId="0" borderId="2" xfId="22" applyNumberFormat="1" applyFont="1" applyBorder="1" applyAlignment="1">
      <alignment horizontal="center"/>
      <protection/>
    </xf>
    <xf numFmtId="49" fontId="1" fillId="0" borderId="14" xfId="22" applyNumberFormat="1" applyBorder="1" applyAlignment="1">
      <alignment horizontal="center"/>
      <protection/>
    </xf>
    <xf numFmtId="49" fontId="1" fillId="0" borderId="15" xfId="22" applyNumberFormat="1" applyBorder="1" applyAlignment="1">
      <alignment horizontal="left"/>
      <protection/>
    </xf>
    <xf numFmtId="49" fontId="1" fillId="0" borderId="4" xfId="22" applyNumberFormat="1" applyBorder="1" applyAlignment="1">
      <alignment horizontal="center"/>
      <protection/>
    </xf>
    <xf numFmtId="49" fontId="1" fillId="0" borderId="4" xfId="22" applyNumberFormat="1" applyBorder="1" applyAlignment="1">
      <alignment horizontal="right"/>
      <protection/>
    </xf>
    <xf numFmtId="49" fontId="12" fillId="0" borderId="4" xfId="22" applyNumberFormat="1" applyFont="1" applyBorder="1" applyAlignment="1">
      <alignment horizontal="center"/>
      <protection/>
    </xf>
    <xf numFmtId="49" fontId="5" fillId="0" borderId="4" xfId="22" applyNumberFormat="1" applyFont="1" applyBorder="1" applyAlignment="1">
      <alignment horizontal="left"/>
      <protection/>
    </xf>
    <xf numFmtId="1" fontId="4" fillId="0" borderId="4" xfId="22" applyNumberFormat="1" applyFont="1" applyBorder="1" applyAlignment="1">
      <alignment horizontal="center"/>
      <protection/>
    </xf>
    <xf numFmtId="1" fontId="13" fillId="0" borderId="4" xfId="22" applyNumberFormat="1" applyFont="1" applyBorder="1" applyAlignment="1">
      <alignment horizontal="center"/>
      <protection/>
    </xf>
    <xf numFmtId="1" fontId="8" fillId="0" borderId="4" xfId="22" applyNumberFormat="1" applyFont="1" applyBorder="1" applyAlignment="1">
      <alignment horizontal="center"/>
      <protection/>
    </xf>
    <xf numFmtId="49" fontId="4" fillId="2" borderId="7" xfId="22" applyNumberFormat="1" applyFont="1" applyFill="1" applyBorder="1" applyAlignment="1">
      <alignment horizontal="center"/>
      <protection/>
    </xf>
    <xf numFmtId="49" fontId="4" fillId="2" borderId="7" xfId="22" applyNumberFormat="1" applyFont="1" applyFill="1" applyBorder="1" applyAlignment="1">
      <alignment horizontal="left"/>
      <protection/>
    </xf>
    <xf numFmtId="49" fontId="1" fillId="2" borderId="7" xfId="22" applyNumberFormat="1" applyFont="1" applyFill="1" applyBorder="1" applyAlignment="1">
      <alignment horizontal="center"/>
      <protection/>
    </xf>
    <xf numFmtId="49" fontId="1" fillId="2" borderId="16" xfId="22" applyNumberFormat="1" applyFont="1" applyFill="1" applyBorder="1" applyAlignment="1">
      <alignment horizontal="right"/>
      <protection/>
    </xf>
    <xf numFmtId="49" fontId="1" fillId="2" borderId="7" xfId="22" applyNumberFormat="1" applyFont="1" applyFill="1" applyBorder="1" applyAlignment="1">
      <alignment horizontal="right"/>
      <protection/>
    </xf>
    <xf numFmtId="49" fontId="14" fillId="2" borderId="7" xfId="22" applyNumberFormat="1" applyFont="1" applyFill="1" applyBorder="1" applyAlignment="1">
      <alignment horizontal="center"/>
      <protection/>
    </xf>
    <xf numFmtId="49" fontId="4" fillId="2" borderId="17" xfId="22" applyNumberFormat="1" applyFont="1" applyFill="1" applyBorder="1" applyAlignment="1">
      <alignment/>
      <protection/>
    </xf>
    <xf numFmtId="3" fontId="4" fillId="2" borderId="7" xfId="22" applyNumberFormat="1" applyFont="1" applyFill="1" applyBorder="1" applyAlignment="1">
      <alignment/>
      <protection/>
    </xf>
    <xf numFmtId="165" fontId="8" fillId="2" borderId="7" xfId="22" applyNumberFormat="1" applyFont="1" applyFill="1" applyBorder="1" applyAlignment="1">
      <alignment/>
      <protection/>
    </xf>
    <xf numFmtId="165" fontId="15" fillId="2" borderId="7" xfId="22" applyNumberFormat="1" applyFont="1" applyFill="1" applyBorder="1" applyAlignment="1">
      <alignment horizontal="center"/>
      <protection/>
    </xf>
    <xf numFmtId="49" fontId="1" fillId="0" borderId="6" xfId="22" applyNumberFormat="1" applyFont="1" applyBorder="1" applyAlignment="1">
      <alignment horizontal="center"/>
      <protection/>
    </xf>
    <xf numFmtId="49" fontId="1" fillId="0" borderId="6" xfId="22" applyNumberFormat="1" applyFont="1" applyBorder="1" applyAlignment="1">
      <alignment horizontal="left"/>
      <protection/>
    </xf>
    <xf numFmtId="49" fontId="1" fillId="0" borderId="6" xfId="22" applyNumberFormat="1" applyFont="1" applyBorder="1" applyAlignment="1">
      <alignment horizontal="right"/>
      <protection/>
    </xf>
    <xf numFmtId="49" fontId="12" fillId="0" borderId="6" xfId="22" applyNumberFormat="1" applyFont="1" applyBorder="1" applyAlignment="1">
      <alignment horizontal="center"/>
      <protection/>
    </xf>
    <xf numFmtId="49" fontId="1" fillId="0" borderId="18" xfId="22" applyNumberFormat="1" applyFont="1" applyBorder="1" applyAlignment="1">
      <alignment/>
      <protection/>
    </xf>
    <xf numFmtId="3" fontId="1" fillId="0" borderId="6" xfId="22" applyNumberFormat="1" applyFont="1" applyBorder="1" applyAlignment="1">
      <alignment horizontal="right"/>
      <protection/>
    </xf>
    <xf numFmtId="165" fontId="8" fillId="0" borderId="7" xfId="22" applyNumberFormat="1" applyFont="1" applyFill="1" applyBorder="1" applyAlignment="1">
      <alignment/>
      <protection/>
    </xf>
    <xf numFmtId="165" fontId="15" fillId="0" borderId="7" xfId="22" applyNumberFormat="1" applyFont="1" applyFill="1" applyBorder="1" applyAlignment="1">
      <alignment horizontal="center"/>
      <protection/>
    </xf>
    <xf numFmtId="49" fontId="4" fillId="2" borderId="6" xfId="22" applyNumberFormat="1" applyFont="1" applyFill="1" applyBorder="1" applyAlignment="1">
      <alignment horizontal="center"/>
      <protection/>
    </xf>
    <xf numFmtId="49" fontId="4" fillId="2" borderId="6" xfId="22" applyNumberFormat="1" applyFont="1" applyFill="1" applyBorder="1" applyAlignment="1">
      <alignment horizontal="left"/>
      <protection/>
    </xf>
    <xf numFmtId="49" fontId="4" fillId="2" borderId="6" xfId="22" applyNumberFormat="1" applyFont="1" applyFill="1" applyBorder="1" applyAlignment="1">
      <alignment horizontal="right"/>
      <protection/>
    </xf>
    <xf numFmtId="49" fontId="14" fillId="2" borderId="6" xfId="22" applyNumberFormat="1" applyFont="1" applyFill="1" applyBorder="1" applyAlignment="1">
      <alignment horizontal="center"/>
      <protection/>
    </xf>
    <xf numFmtId="49" fontId="4" fillId="2" borderId="18" xfId="22" applyNumberFormat="1" applyFont="1" applyFill="1" applyBorder="1" applyAlignment="1">
      <alignment/>
      <protection/>
    </xf>
    <xf numFmtId="3" fontId="4" fillId="2" borderId="6" xfId="22" applyNumberFormat="1" applyFont="1" applyFill="1" applyBorder="1" applyAlignment="1">
      <alignment horizontal="right"/>
      <protection/>
    </xf>
    <xf numFmtId="49" fontId="4" fillId="0" borderId="6" xfId="22" applyNumberFormat="1" applyFont="1" applyFill="1" applyBorder="1" applyAlignment="1">
      <alignment horizontal="center"/>
      <protection/>
    </xf>
    <xf numFmtId="49" fontId="4" fillId="0" borderId="6" xfId="22" applyNumberFormat="1" applyFont="1" applyFill="1" applyBorder="1" applyAlignment="1">
      <alignment horizontal="left"/>
      <protection/>
    </xf>
    <xf numFmtId="49" fontId="4" fillId="0" borderId="6" xfId="22" applyNumberFormat="1" applyFont="1" applyFill="1" applyBorder="1" applyAlignment="1">
      <alignment horizontal="right"/>
      <protection/>
    </xf>
    <xf numFmtId="49" fontId="14" fillId="0" borderId="6" xfId="22" applyNumberFormat="1" applyFont="1" applyFill="1" applyBorder="1" applyAlignment="1">
      <alignment horizontal="center"/>
      <protection/>
    </xf>
    <xf numFmtId="49" fontId="4" fillId="0" borderId="18" xfId="22" applyNumberFormat="1" applyFont="1" applyFill="1" applyBorder="1" applyAlignment="1">
      <alignment/>
      <protection/>
    </xf>
    <xf numFmtId="3" fontId="4" fillId="0" borderId="6" xfId="22" applyNumberFormat="1" applyFont="1" applyFill="1" applyBorder="1" applyAlignment="1">
      <alignment horizontal="right"/>
      <protection/>
    </xf>
    <xf numFmtId="49" fontId="4" fillId="2" borderId="6" xfId="22" applyNumberFormat="1" applyFont="1" applyFill="1" applyBorder="1">
      <alignment/>
      <protection/>
    </xf>
    <xf numFmtId="0" fontId="4" fillId="2" borderId="6" xfId="22" applyFont="1" applyFill="1" applyBorder="1">
      <alignment/>
      <protection/>
    </xf>
    <xf numFmtId="0" fontId="5" fillId="2" borderId="6" xfId="22" applyFont="1" applyFill="1" applyBorder="1">
      <alignment/>
      <protection/>
    </xf>
    <xf numFmtId="0" fontId="10" fillId="2" borderId="6" xfId="22" applyFont="1" applyFill="1" applyBorder="1" applyAlignment="1">
      <alignment horizontal="center"/>
      <protection/>
    </xf>
    <xf numFmtId="0" fontId="5" fillId="2" borderId="18" xfId="22" applyFont="1" applyFill="1" applyBorder="1">
      <alignment/>
      <protection/>
    </xf>
    <xf numFmtId="3" fontId="5" fillId="2" borderId="6" xfId="22" applyNumberFormat="1" applyFont="1" applyFill="1" applyBorder="1" applyAlignment="1">
      <alignment horizontal="right"/>
      <protection/>
    </xf>
    <xf numFmtId="49" fontId="4" fillId="0" borderId="6" xfId="22" applyNumberFormat="1" applyFont="1" applyFill="1" applyBorder="1">
      <alignment/>
      <protection/>
    </xf>
    <xf numFmtId="0" fontId="4" fillId="0" borderId="6" xfId="22" applyFont="1" applyFill="1" applyBorder="1">
      <alignment/>
      <protection/>
    </xf>
    <xf numFmtId="0" fontId="5" fillId="0" borderId="6" xfId="22" applyFont="1" applyFill="1" applyBorder="1">
      <alignment/>
      <protection/>
    </xf>
    <xf numFmtId="0" fontId="10" fillId="0" borderId="6" xfId="22" applyFont="1" applyFill="1" applyBorder="1" applyAlignment="1">
      <alignment horizontal="center"/>
      <protection/>
    </xf>
    <xf numFmtId="0" fontId="5" fillId="0" borderId="18" xfId="22" applyFont="1" applyFill="1" applyBorder="1">
      <alignment/>
      <protection/>
    </xf>
    <xf numFmtId="3" fontId="5" fillId="0" borderId="6" xfId="22" applyNumberFormat="1" applyFont="1" applyFill="1" applyBorder="1" applyAlignment="1">
      <alignment horizontal="right"/>
      <protection/>
    </xf>
    <xf numFmtId="49" fontId="1" fillId="2" borderId="6" xfId="22" applyNumberFormat="1" applyFont="1" applyFill="1" applyBorder="1" applyAlignment="1">
      <alignment horizontal="right"/>
      <protection/>
    </xf>
    <xf numFmtId="0" fontId="14" fillId="2" borderId="6" xfId="22" applyFont="1" applyFill="1" applyBorder="1" applyAlignment="1">
      <alignment horizontal="center"/>
      <protection/>
    </xf>
    <xf numFmtId="0" fontId="4" fillId="2" borderId="18" xfId="22" applyFont="1" applyFill="1" applyBorder="1">
      <alignment/>
      <protection/>
    </xf>
    <xf numFmtId="49" fontId="1" fillId="0" borderId="6" xfId="22" applyNumberFormat="1" applyFont="1" applyBorder="1">
      <alignment/>
      <protection/>
    </xf>
    <xf numFmtId="0" fontId="1" fillId="0" borderId="6" xfId="22" applyFont="1" applyBorder="1">
      <alignment/>
      <protection/>
    </xf>
    <xf numFmtId="0" fontId="10" fillId="0" borderId="6" xfId="22" applyFont="1" applyBorder="1" applyAlignment="1">
      <alignment horizontal="center"/>
      <protection/>
    </xf>
    <xf numFmtId="0" fontId="1" fillId="0" borderId="18" xfId="22" applyFont="1" applyBorder="1">
      <alignment/>
      <protection/>
    </xf>
    <xf numFmtId="0" fontId="14" fillId="0" borderId="6" xfId="22" applyFont="1" applyBorder="1" applyAlignment="1">
      <alignment horizontal="center"/>
      <protection/>
    </xf>
    <xf numFmtId="3" fontId="1" fillId="0" borderId="6" xfId="22" applyNumberFormat="1" applyFont="1" applyFill="1" applyBorder="1" applyAlignment="1">
      <alignment horizontal="right"/>
      <protection/>
    </xf>
    <xf numFmtId="49" fontId="8" fillId="0" borderId="6" xfId="22" applyNumberFormat="1" applyFont="1" applyBorder="1" applyAlignment="1">
      <alignment/>
      <protection/>
    </xf>
    <xf numFmtId="49" fontId="4" fillId="0" borderId="6" xfId="22" applyNumberFormat="1" applyFont="1" applyBorder="1">
      <alignment/>
      <protection/>
    </xf>
    <xf numFmtId="49" fontId="4" fillId="0" borderId="6" xfId="22" applyNumberFormat="1" applyFont="1" applyBorder="1" applyAlignment="1">
      <alignment horizontal="left"/>
      <protection/>
    </xf>
    <xf numFmtId="0" fontId="4" fillId="0" borderId="6" xfId="22" applyFont="1" applyBorder="1">
      <alignment/>
      <protection/>
    </xf>
    <xf numFmtId="0" fontId="12" fillId="0" borderId="6" xfId="22" applyFont="1" applyBorder="1" applyAlignment="1">
      <alignment horizontal="center"/>
      <protection/>
    </xf>
    <xf numFmtId="16" fontId="14" fillId="0" borderId="6" xfId="22" applyNumberFormat="1" applyFont="1" applyBorder="1" applyAlignment="1">
      <alignment horizontal="center"/>
      <protection/>
    </xf>
    <xf numFmtId="49" fontId="14" fillId="0" borderId="6" xfId="22" applyNumberFormat="1" applyFont="1" applyBorder="1" applyAlignment="1">
      <alignment horizontal="center"/>
      <protection/>
    </xf>
    <xf numFmtId="49" fontId="4" fillId="2" borderId="6" xfId="22" applyNumberFormat="1" applyFont="1" applyFill="1" applyBorder="1">
      <alignment/>
      <protection/>
    </xf>
    <xf numFmtId="49" fontId="4" fillId="2" borderId="6" xfId="22" applyNumberFormat="1" applyFont="1" applyFill="1" applyBorder="1" applyAlignment="1">
      <alignment horizontal="left"/>
      <protection/>
    </xf>
    <xf numFmtId="0" fontId="4" fillId="2" borderId="6" xfId="22" applyFont="1" applyFill="1" applyBorder="1">
      <alignment/>
      <protection/>
    </xf>
    <xf numFmtId="0" fontId="1" fillId="2" borderId="6" xfId="22" applyFont="1" applyFill="1" applyBorder="1">
      <alignment/>
      <protection/>
    </xf>
    <xf numFmtId="3" fontId="4" fillId="2" borderId="6" xfId="22" applyNumberFormat="1" applyFont="1" applyFill="1" applyBorder="1" applyAlignment="1">
      <alignment horizontal="right"/>
      <protection/>
    </xf>
    <xf numFmtId="49" fontId="1" fillId="0" borderId="6" xfId="22" applyNumberFormat="1" applyFont="1" applyFill="1" applyBorder="1">
      <alignment/>
      <protection/>
    </xf>
    <xf numFmtId="49" fontId="1" fillId="0" borderId="6" xfId="22" applyNumberFormat="1" applyFont="1" applyFill="1" applyBorder="1" applyAlignment="1">
      <alignment horizontal="left"/>
      <protection/>
    </xf>
    <xf numFmtId="49" fontId="1" fillId="0" borderId="6" xfId="22" applyNumberFormat="1" applyFont="1" applyFill="1" applyBorder="1" applyAlignment="1">
      <alignment horizontal="right"/>
      <protection/>
    </xf>
    <xf numFmtId="0" fontId="1" fillId="0" borderId="6" xfId="22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0" fontId="1" fillId="0" borderId="18" xfId="22" applyFont="1" applyFill="1" applyBorder="1">
      <alignment/>
      <protection/>
    </xf>
    <xf numFmtId="49" fontId="8" fillId="0" borderId="6" xfId="22" applyNumberFormat="1" applyFont="1" applyFill="1" applyBorder="1" applyAlignment="1">
      <alignment horizontal="left"/>
      <protection/>
    </xf>
    <xf numFmtId="49" fontId="5" fillId="2" borderId="6" xfId="22" applyNumberFormat="1" applyFont="1" applyFill="1" applyBorder="1">
      <alignment/>
      <protection/>
    </xf>
    <xf numFmtId="49" fontId="5" fillId="2" borderId="6" xfId="22" applyNumberFormat="1" applyFont="1" applyFill="1" applyBorder="1" applyAlignment="1">
      <alignment horizontal="left"/>
      <protection/>
    </xf>
    <xf numFmtId="49" fontId="5" fillId="2" borderId="6" xfId="22" applyNumberFormat="1" applyFont="1" applyFill="1" applyBorder="1" applyAlignment="1">
      <alignment horizontal="right"/>
      <protection/>
    </xf>
    <xf numFmtId="49" fontId="5" fillId="0" borderId="6" xfId="22" applyNumberFormat="1" applyFont="1" applyFill="1" applyBorder="1">
      <alignment/>
      <protection/>
    </xf>
    <xf numFmtId="49" fontId="5" fillId="0" borderId="6" xfId="22" applyNumberFormat="1" applyFont="1" applyFill="1" applyBorder="1" applyAlignment="1">
      <alignment horizontal="left"/>
      <protection/>
    </xf>
    <xf numFmtId="49" fontId="5" fillId="0" borderId="6" xfId="22" applyNumberFormat="1" applyFont="1" applyFill="1" applyBorder="1" applyAlignment="1">
      <alignment horizontal="right"/>
      <protection/>
    </xf>
    <xf numFmtId="49" fontId="4" fillId="0" borderId="6" xfId="22" applyNumberFormat="1" applyFont="1" applyFill="1" applyBorder="1">
      <alignment/>
      <protection/>
    </xf>
    <xf numFmtId="0" fontId="15" fillId="0" borderId="6" xfId="22" applyFont="1" applyBorder="1">
      <alignment/>
      <protection/>
    </xf>
    <xf numFmtId="16" fontId="14" fillId="0" borderId="6" xfId="22" applyNumberFormat="1" applyFont="1" applyFill="1" applyBorder="1" applyAlignment="1">
      <alignment horizontal="center"/>
      <protection/>
    </xf>
    <xf numFmtId="165" fontId="15" fillId="0" borderId="7" xfId="22" applyNumberFormat="1" applyFont="1" applyFill="1" applyBorder="1" applyAlignment="1">
      <alignment/>
      <protection/>
    </xf>
    <xf numFmtId="16" fontId="16" fillId="0" borderId="6" xfId="22" applyNumberFormat="1" applyFont="1" applyBorder="1" applyAlignment="1">
      <alignment horizontal="center"/>
      <protection/>
    </xf>
    <xf numFmtId="0" fontId="5" fillId="0" borderId="6" xfId="22" applyFont="1" applyBorder="1">
      <alignment/>
      <protection/>
    </xf>
    <xf numFmtId="49" fontId="5" fillId="0" borderId="6" xfId="22" applyNumberFormat="1" applyFont="1" applyBorder="1" applyAlignment="1">
      <alignment horizontal="right"/>
      <protection/>
    </xf>
    <xf numFmtId="16" fontId="10" fillId="0" borderId="6" xfId="22" applyNumberFormat="1" applyFont="1" applyBorder="1" applyAlignment="1">
      <alignment horizontal="center"/>
      <protection/>
    </xf>
    <xf numFmtId="0" fontId="10" fillId="0" borderId="18" xfId="22" applyFont="1" applyFill="1" applyBorder="1">
      <alignment/>
      <protection/>
    </xf>
    <xf numFmtId="165" fontId="13" fillId="0" borderId="7" xfId="22" applyNumberFormat="1" applyFont="1" applyFill="1" applyBorder="1" applyAlignment="1">
      <alignment/>
      <protection/>
    </xf>
    <xf numFmtId="49" fontId="14" fillId="0" borderId="6" xfId="22" applyNumberFormat="1" applyFont="1" applyFill="1" applyBorder="1">
      <alignment/>
      <protection/>
    </xf>
    <xf numFmtId="49" fontId="14" fillId="0" borderId="6" xfId="22" applyNumberFormat="1" applyFont="1" applyFill="1" applyBorder="1" applyAlignment="1">
      <alignment horizontal="left"/>
      <protection/>
    </xf>
    <xf numFmtId="0" fontId="14" fillId="0" borderId="6" xfId="22" applyFont="1" applyFill="1" applyBorder="1">
      <alignment/>
      <protection/>
    </xf>
    <xf numFmtId="49" fontId="14" fillId="0" borderId="6" xfId="22" applyNumberFormat="1" applyFont="1" applyFill="1" applyBorder="1" applyAlignment="1">
      <alignment horizontal="right"/>
      <protection/>
    </xf>
    <xf numFmtId="0" fontId="14" fillId="0" borderId="0" xfId="22" applyFont="1" applyFill="1" applyBorder="1">
      <alignment/>
      <protection/>
    </xf>
    <xf numFmtId="3" fontId="14" fillId="0" borderId="6" xfId="22" applyNumberFormat="1" applyFont="1" applyFill="1" applyBorder="1" applyAlignment="1">
      <alignment horizontal="right"/>
      <protection/>
    </xf>
    <xf numFmtId="0" fontId="1" fillId="0" borderId="18" xfId="22" applyFont="1" applyFill="1" applyBorder="1">
      <alignment/>
      <protection/>
    </xf>
    <xf numFmtId="49" fontId="1" fillId="0" borderId="6" xfId="22" applyNumberFormat="1" applyFont="1" applyFill="1" applyBorder="1">
      <alignment/>
      <protection/>
    </xf>
    <xf numFmtId="0" fontId="1" fillId="0" borderId="6" xfId="22" applyFont="1" applyFill="1" applyBorder="1">
      <alignment/>
      <protection/>
    </xf>
    <xf numFmtId="49" fontId="1" fillId="0" borderId="6" xfId="22" applyNumberFormat="1" applyFont="1" applyFill="1" applyBorder="1" applyAlignment="1">
      <alignment horizontal="right"/>
      <protection/>
    </xf>
    <xf numFmtId="0" fontId="14" fillId="0" borderId="6" xfId="22" applyFont="1" applyFill="1" applyBorder="1" applyAlignment="1">
      <alignment horizontal="center"/>
      <protection/>
    </xf>
    <xf numFmtId="3" fontId="1" fillId="0" borderId="6" xfId="22" applyNumberFormat="1" applyFont="1" applyFill="1" applyBorder="1" applyAlignment="1">
      <alignment horizontal="right"/>
      <protection/>
    </xf>
    <xf numFmtId="2" fontId="1" fillId="0" borderId="6" xfId="22" applyNumberFormat="1" applyFont="1" applyFill="1" applyBorder="1" applyAlignment="1">
      <alignment horizontal="right"/>
      <protection/>
    </xf>
    <xf numFmtId="2" fontId="1" fillId="0" borderId="6" xfId="22" applyNumberFormat="1" applyFont="1" applyFill="1" applyBorder="1" applyAlignment="1">
      <alignment horizontal="left"/>
      <protection/>
    </xf>
    <xf numFmtId="0" fontId="1" fillId="0" borderId="6" xfId="22" applyFont="1" applyBorder="1">
      <alignment/>
      <protection/>
    </xf>
    <xf numFmtId="0" fontId="15" fillId="0" borderId="6" xfId="22" applyFont="1" applyBorder="1" applyAlignment="1">
      <alignment horizontal="left"/>
      <protection/>
    </xf>
    <xf numFmtId="0" fontId="1" fillId="0" borderId="6" xfId="22" applyFont="1" applyBorder="1" applyAlignment="1">
      <alignment horizontal="left"/>
      <protection/>
    </xf>
    <xf numFmtId="3" fontId="1" fillId="0" borderId="6" xfId="22" applyNumberFormat="1" applyFont="1" applyBorder="1">
      <alignment/>
      <protection/>
    </xf>
    <xf numFmtId="0" fontId="1" fillId="0" borderId="6" xfId="22" applyFont="1" applyBorder="1" applyAlignment="1">
      <alignment horizontal="left"/>
      <protection/>
    </xf>
    <xf numFmtId="16" fontId="14" fillId="0" borderId="6" xfId="22" applyNumberFormat="1" applyFont="1" applyFill="1" applyBorder="1" applyAlignment="1">
      <alignment horizontal="center"/>
      <protection/>
    </xf>
    <xf numFmtId="49" fontId="1" fillId="2" borderId="6" xfId="22" applyNumberFormat="1" applyFont="1" applyFill="1" applyBorder="1" applyAlignment="1">
      <alignment horizontal="center"/>
      <protection/>
    </xf>
    <xf numFmtId="49" fontId="1" fillId="0" borderId="6" xfId="22" applyNumberFormat="1" applyFont="1" applyBorder="1">
      <alignment/>
      <protection/>
    </xf>
    <xf numFmtId="3" fontId="8" fillId="0" borderId="6" xfId="22" applyNumberFormat="1" applyFont="1" applyFill="1" applyBorder="1" applyAlignment="1">
      <alignment horizontal="right"/>
      <protection/>
    </xf>
    <xf numFmtId="3" fontId="15" fillId="0" borderId="6" xfId="22" applyNumberFormat="1" applyFont="1" applyFill="1" applyBorder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3" fontId="15" fillId="0" borderId="0" xfId="23" applyNumberFormat="1" applyFont="1" applyAlignment="1">
      <alignment horizontal="center"/>
      <protection/>
    </xf>
    <xf numFmtId="0" fontId="4" fillId="0" borderId="0" xfId="23" applyFont="1" applyBorder="1" applyAlignment="1">
      <alignment horizontal="right"/>
      <protection/>
    </xf>
    <xf numFmtId="0" fontId="4" fillId="0" borderId="0" xfId="23" applyFont="1" applyAlignment="1">
      <alignment horizontal="left"/>
      <protection/>
    </xf>
    <xf numFmtId="0" fontId="17" fillId="0" borderId="0" xfId="23" applyFont="1" applyBorder="1">
      <alignment/>
      <protection/>
    </xf>
    <xf numFmtId="49" fontId="17" fillId="0" borderId="0" xfId="23" applyNumberFormat="1" applyFont="1" applyBorder="1" applyAlignment="1">
      <alignment horizontal="left"/>
      <protection/>
    </xf>
    <xf numFmtId="49" fontId="18" fillId="0" borderId="0" xfId="23" applyNumberFormat="1" applyFont="1" applyBorder="1" applyAlignment="1">
      <alignment horizontal="center"/>
      <protection/>
    </xf>
    <xf numFmtId="49" fontId="17" fillId="0" borderId="0" xfId="23" applyNumberFormat="1" applyFont="1" applyBorder="1" applyAlignment="1">
      <alignment horizontal="center"/>
      <protection/>
    </xf>
    <xf numFmtId="49" fontId="1" fillId="0" borderId="0" xfId="23" applyNumberFormat="1" applyFont="1" applyBorder="1" applyAlignment="1">
      <alignment horizontal="left"/>
      <protection/>
    </xf>
    <xf numFmtId="0" fontId="9" fillId="0" borderId="0" xfId="23" applyFont="1" applyBorder="1">
      <alignment/>
      <protection/>
    </xf>
    <xf numFmtId="49" fontId="9" fillId="0" borderId="0" xfId="23" applyNumberFormat="1" applyFont="1" applyBorder="1" applyAlignment="1">
      <alignment horizontal="left"/>
      <protection/>
    </xf>
    <xf numFmtId="49" fontId="19" fillId="0" borderId="0" xfId="23" applyNumberFormat="1" applyFont="1" applyBorder="1" applyAlignment="1">
      <alignment horizontal="center"/>
      <protection/>
    </xf>
    <xf numFmtId="49" fontId="9" fillId="0" borderId="0" xfId="23" applyNumberFormat="1" applyFont="1" applyBorder="1" applyAlignment="1">
      <alignment horizontal="center"/>
      <protection/>
    </xf>
    <xf numFmtId="49" fontId="8" fillId="0" borderId="0" xfId="23" applyNumberFormat="1" applyFont="1" applyBorder="1" applyAlignment="1">
      <alignment horizontal="right"/>
      <protection/>
    </xf>
    <xf numFmtId="49" fontId="1" fillId="0" borderId="19" xfId="20" applyNumberFormat="1" applyBorder="1" applyAlignment="1">
      <alignment horizontal="center"/>
      <protection/>
    </xf>
    <xf numFmtId="49" fontId="1" fillId="0" borderId="13" xfId="20" applyNumberFormat="1" applyBorder="1" applyAlignment="1">
      <alignment horizontal="left"/>
      <protection/>
    </xf>
    <xf numFmtId="49" fontId="1" fillId="0" borderId="2" xfId="20" applyNumberFormat="1" applyBorder="1" applyAlignment="1">
      <alignment horizontal="center"/>
      <protection/>
    </xf>
    <xf numFmtId="49" fontId="1" fillId="0" borderId="2" xfId="20" applyNumberFormat="1" applyBorder="1" applyAlignment="1">
      <alignment horizontal="right"/>
      <protection/>
    </xf>
    <xf numFmtId="49" fontId="12" fillId="0" borderId="2" xfId="20" applyNumberFormat="1" applyFont="1" applyBorder="1" applyAlignment="1">
      <alignment horizontal="center"/>
      <protection/>
    </xf>
    <xf numFmtId="49" fontId="4" fillId="0" borderId="2" xfId="20" applyNumberFormat="1" applyFont="1" applyBorder="1" applyAlignment="1">
      <alignment horizontal="center"/>
      <protection/>
    </xf>
    <xf numFmtId="49" fontId="8" fillId="0" borderId="2" xfId="20" applyNumberFormat="1" applyFont="1" applyBorder="1" applyAlignment="1">
      <alignment horizontal="center"/>
      <protection/>
    </xf>
    <xf numFmtId="49" fontId="1" fillId="0" borderId="20" xfId="20" applyNumberFormat="1" applyBorder="1" applyAlignment="1">
      <alignment horizontal="center"/>
      <protection/>
    </xf>
    <xf numFmtId="49" fontId="1" fillId="0" borderId="15" xfId="20" applyNumberFormat="1" applyBorder="1" applyAlignment="1">
      <alignment horizontal="left"/>
      <protection/>
    </xf>
    <xf numFmtId="49" fontId="1" fillId="0" borderId="4" xfId="20" applyNumberFormat="1" applyBorder="1" applyAlignment="1">
      <alignment horizontal="center"/>
      <protection/>
    </xf>
    <xf numFmtId="49" fontId="1" fillId="0" borderId="4" xfId="20" applyNumberFormat="1" applyBorder="1" applyAlignment="1">
      <alignment horizontal="right"/>
      <protection/>
    </xf>
    <xf numFmtId="49" fontId="12" fillId="0" borderId="4" xfId="20" applyNumberFormat="1" applyFont="1" applyBorder="1" applyAlignment="1">
      <alignment horizontal="center"/>
      <protection/>
    </xf>
    <xf numFmtId="49" fontId="4" fillId="0" borderId="4" xfId="20" applyNumberFormat="1" applyFont="1" applyBorder="1" applyAlignment="1">
      <alignment horizontal="center"/>
      <protection/>
    </xf>
    <xf numFmtId="49" fontId="8" fillId="0" borderId="4" xfId="20" applyNumberFormat="1" applyFont="1" applyBorder="1" applyAlignment="1">
      <alignment horizontal="center"/>
      <protection/>
    </xf>
    <xf numFmtId="49" fontId="1" fillId="0" borderId="6" xfId="20" applyNumberFormat="1" applyFont="1" applyBorder="1">
      <alignment/>
      <protection/>
    </xf>
    <xf numFmtId="49" fontId="1" fillId="0" borderId="6" xfId="20" applyNumberFormat="1" applyFont="1" applyBorder="1" applyAlignment="1">
      <alignment horizontal="left"/>
      <protection/>
    </xf>
    <xf numFmtId="0" fontId="1" fillId="0" borderId="6" xfId="20" applyFont="1" applyBorder="1">
      <alignment/>
      <protection/>
    </xf>
    <xf numFmtId="49" fontId="1" fillId="0" borderId="6" xfId="20" applyNumberFormat="1" applyFont="1" applyBorder="1" applyAlignment="1">
      <alignment horizontal="right"/>
      <protection/>
    </xf>
    <xf numFmtId="0" fontId="12" fillId="0" borderId="6" xfId="20" applyFont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right"/>
      <protection/>
    </xf>
    <xf numFmtId="49" fontId="5" fillId="2" borderId="6" xfId="20" applyNumberFormat="1" applyFont="1" applyFill="1" applyBorder="1">
      <alignment/>
      <protection/>
    </xf>
    <xf numFmtId="49" fontId="5" fillId="2" borderId="6" xfId="20" applyNumberFormat="1" applyFont="1" applyFill="1" applyBorder="1" applyAlignment="1">
      <alignment horizontal="left"/>
      <protection/>
    </xf>
    <xf numFmtId="0" fontId="7" fillId="2" borderId="6" xfId="20" applyFont="1" applyFill="1" applyBorder="1">
      <alignment/>
      <protection/>
    </xf>
    <xf numFmtId="49" fontId="7" fillId="2" borderId="6" xfId="20" applyNumberFormat="1" applyFont="1" applyFill="1" applyBorder="1" applyAlignment="1">
      <alignment horizontal="right"/>
      <protection/>
    </xf>
    <xf numFmtId="0" fontId="16" fillId="2" borderId="6" xfId="20" applyFont="1" applyFill="1" applyBorder="1" applyAlignment="1">
      <alignment horizontal="center"/>
      <protection/>
    </xf>
    <xf numFmtId="0" fontId="5" fillId="2" borderId="6" xfId="20" applyFont="1" applyFill="1" applyBorder="1">
      <alignment/>
      <protection/>
    </xf>
    <xf numFmtId="3" fontId="5" fillId="2" borderId="6" xfId="20" applyNumberFormat="1" applyFont="1" applyFill="1" applyBorder="1" applyAlignment="1">
      <alignment horizontal="right"/>
      <protection/>
    </xf>
    <xf numFmtId="165" fontId="8" fillId="2" borderId="6" xfId="20" applyNumberFormat="1" applyFont="1" applyFill="1" applyBorder="1" applyAlignment="1">
      <alignment horizontal="right"/>
      <protection/>
    </xf>
    <xf numFmtId="49" fontId="4" fillId="0" borderId="6" xfId="20" applyNumberFormat="1" applyFont="1" applyFill="1" applyBorder="1">
      <alignment/>
      <protection/>
    </xf>
    <xf numFmtId="49" fontId="4" fillId="0" borderId="6" xfId="20" applyNumberFormat="1" applyFont="1" applyFill="1" applyBorder="1" applyAlignment="1">
      <alignment horizontal="left"/>
      <protection/>
    </xf>
    <xf numFmtId="0" fontId="1" fillId="0" borderId="6" xfId="20" applyFont="1" applyFill="1" applyBorder="1">
      <alignment/>
      <protection/>
    </xf>
    <xf numFmtId="49" fontId="1" fillId="0" borderId="6" xfId="20" applyNumberFormat="1" applyFont="1" applyFill="1" applyBorder="1" applyAlignment="1">
      <alignment horizontal="right"/>
      <protection/>
    </xf>
    <xf numFmtId="0" fontId="12" fillId="0" borderId="6" xfId="20" applyFont="1" applyFill="1" applyBorder="1" applyAlignment="1">
      <alignment horizontal="center"/>
      <protection/>
    </xf>
    <xf numFmtId="0" fontId="4" fillId="0" borderId="6" xfId="20" applyFont="1" applyFill="1" applyBorder="1">
      <alignment/>
      <protection/>
    </xf>
    <xf numFmtId="3" fontId="4" fillId="0" borderId="6" xfId="20" applyNumberFormat="1" applyFont="1" applyFill="1" applyBorder="1" applyAlignment="1">
      <alignment horizontal="right"/>
      <protection/>
    </xf>
    <xf numFmtId="165" fontId="8" fillId="0" borderId="6" xfId="20" applyNumberFormat="1" applyFont="1" applyFill="1" applyBorder="1" applyAlignment="1">
      <alignment horizontal="right"/>
      <protection/>
    </xf>
    <xf numFmtId="0" fontId="5" fillId="0" borderId="6" xfId="20" applyFont="1" applyFill="1" applyBorder="1">
      <alignment/>
      <protection/>
    </xf>
    <xf numFmtId="49" fontId="4" fillId="0" borderId="6" xfId="20" applyNumberFormat="1" applyFont="1" applyFill="1" applyBorder="1" applyAlignment="1">
      <alignment horizontal="right"/>
      <protection/>
    </xf>
    <xf numFmtId="0" fontId="14" fillId="0" borderId="6" xfId="20" applyFont="1" applyFill="1" applyBorder="1" applyAlignment="1">
      <alignment horizontal="center"/>
      <protection/>
    </xf>
    <xf numFmtId="49" fontId="4" fillId="0" borderId="6" xfId="20" applyNumberFormat="1" applyFont="1" applyBorder="1">
      <alignment/>
      <protection/>
    </xf>
    <xf numFmtId="49" fontId="4" fillId="0" borderId="6" xfId="20" applyNumberFormat="1" applyFont="1" applyBorder="1" applyAlignment="1">
      <alignment horizontal="left"/>
      <protection/>
    </xf>
    <xf numFmtId="0" fontId="4" fillId="0" borderId="6" xfId="20" applyFont="1" applyBorder="1">
      <alignment/>
      <protection/>
    </xf>
    <xf numFmtId="49" fontId="4" fillId="0" borderId="6" xfId="20" applyNumberFormat="1" applyFont="1" applyBorder="1" applyAlignment="1">
      <alignment horizontal="right"/>
      <protection/>
    </xf>
    <xf numFmtId="0" fontId="14" fillId="0" borderId="6" xfId="20" applyFont="1" applyBorder="1" applyAlignment="1">
      <alignment horizontal="center"/>
      <protection/>
    </xf>
    <xf numFmtId="49" fontId="14" fillId="0" borderId="6" xfId="20" applyNumberFormat="1" applyFont="1" applyBorder="1" applyAlignment="1">
      <alignment horizontal="center"/>
      <protection/>
    </xf>
    <xf numFmtId="49" fontId="12" fillId="0" borderId="6" xfId="20" applyNumberFormat="1" applyFont="1" applyBorder="1" applyAlignment="1">
      <alignment horizontal="center"/>
      <protection/>
    </xf>
    <xf numFmtId="16" fontId="14" fillId="0" borderId="6" xfId="20" applyNumberFormat="1" applyFont="1" applyBorder="1" applyAlignment="1">
      <alignment horizontal="center"/>
      <protection/>
    </xf>
    <xf numFmtId="49" fontId="8" fillId="0" borderId="6" xfId="20" applyNumberFormat="1" applyFont="1" applyBorder="1" applyAlignment="1">
      <alignment/>
      <protection/>
    </xf>
    <xf numFmtId="0" fontId="7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5" fillId="0" borderId="0" xfId="25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7" fillId="0" borderId="0" xfId="23" applyFont="1">
      <alignment/>
      <protection/>
    </xf>
    <xf numFmtId="0" fontId="1" fillId="0" borderId="0" xfId="23" applyFont="1" applyAlignment="1">
      <alignment/>
      <protection/>
    </xf>
    <xf numFmtId="0" fontId="19" fillId="0" borderId="0" xfId="23" applyFont="1" applyAlignment="1">
      <alignment horizontal="center"/>
      <protection/>
    </xf>
    <xf numFmtId="49" fontId="1" fillId="0" borderId="1" xfId="23" applyNumberFormat="1" applyBorder="1" applyAlignment="1">
      <alignment horizontal="center"/>
      <protection/>
    </xf>
    <xf numFmtId="0" fontId="1" fillId="0" borderId="2" xfId="23" applyNumberFormat="1" applyBorder="1" applyAlignment="1">
      <alignment horizontal="center"/>
      <protection/>
    </xf>
    <xf numFmtId="49" fontId="1" fillId="0" borderId="2" xfId="23" applyNumberFormat="1" applyBorder="1" applyAlignment="1">
      <alignment horizontal="center"/>
      <protection/>
    </xf>
    <xf numFmtId="49" fontId="12" fillId="0" borderId="2" xfId="23" applyNumberFormat="1" applyFont="1" applyBorder="1" applyAlignment="1">
      <alignment horizontal="center"/>
      <protection/>
    </xf>
    <xf numFmtId="3" fontId="4" fillId="0" borderId="2" xfId="23" applyNumberFormat="1" applyFont="1" applyBorder="1" applyAlignment="1">
      <alignment horizontal="center"/>
      <protection/>
    </xf>
    <xf numFmtId="3" fontId="8" fillId="0" borderId="2" xfId="23" applyNumberFormat="1" applyFont="1" applyBorder="1" applyAlignment="1">
      <alignment horizontal="center"/>
      <protection/>
    </xf>
    <xf numFmtId="49" fontId="1" fillId="0" borderId="3" xfId="23" applyNumberFormat="1" applyBorder="1" applyAlignment="1">
      <alignment horizontal="center"/>
      <protection/>
    </xf>
    <xf numFmtId="0" fontId="1" fillId="0" borderId="4" xfId="23" applyNumberFormat="1" applyBorder="1" applyAlignment="1">
      <alignment horizontal="center"/>
      <protection/>
    </xf>
    <xf numFmtId="49" fontId="1" fillId="0" borderId="4" xfId="23" applyNumberFormat="1" applyBorder="1" applyAlignment="1">
      <alignment horizontal="center"/>
      <protection/>
    </xf>
    <xf numFmtId="49" fontId="12" fillId="0" borderId="4" xfId="23" applyNumberFormat="1" applyFont="1" applyBorder="1" applyAlignment="1">
      <alignment horizontal="center"/>
      <protection/>
    </xf>
    <xf numFmtId="1" fontId="4" fillId="0" borderId="4" xfId="23" applyNumberFormat="1" applyFont="1" applyBorder="1" applyAlignment="1">
      <alignment horizontal="center"/>
      <protection/>
    </xf>
    <xf numFmtId="1" fontId="8" fillId="0" borderId="4" xfId="23" applyNumberFormat="1" applyFont="1" applyBorder="1" applyAlignment="1">
      <alignment horizontal="center"/>
      <protection/>
    </xf>
    <xf numFmtId="49" fontId="5" fillId="2" borderId="21" xfId="28" applyNumberFormat="1" applyFont="1" applyFill="1" applyBorder="1" applyAlignment="1">
      <alignment horizontal="center"/>
      <protection/>
    </xf>
    <xf numFmtId="0" fontId="5" fillId="2" borderId="21" xfId="28" applyNumberFormat="1" applyFont="1" applyFill="1" applyBorder="1" applyAlignment="1">
      <alignment horizontal="center"/>
      <protection/>
    </xf>
    <xf numFmtId="49" fontId="5" fillId="2" borderId="21" xfId="28" applyNumberFormat="1" applyFont="1" applyFill="1" applyBorder="1" applyAlignment="1">
      <alignment horizontal="right"/>
      <protection/>
    </xf>
    <xf numFmtId="49" fontId="10" fillId="2" borderId="21" xfId="28" applyNumberFormat="1" applyFont="1" applyFill="1" applyBorder="1" applyAlignment="1">
      <alignment horizontal="center"/>
      <protection/>
    </xf>
    <xf numFmtId="49" fontId="5" fillId="2" borderId="21" xfId="28" applyNumberFormat="1" applyFont="1" applyFill="1" applyBorder="1" applyAlignment="1">
      <alignment horizontal="left"/>
      <protection/>
    </xf>
    <xf numFmtId="3" fontId="5" fillId="2" borderId="21" xfId="28" applyNumberFormat="1" applyFont="1" applyFill="1" applyBorder="1" applyAlignment="1">
      <alignment horizontal="right"/>
      <protection/>
    </xf>
    <xf numFmtId="164" fontId="8" fillId="2" borderId="21" xfId="28" applyNumberFormat="1" applyFont="1" applyFill="1" applyBorder="1" applyAlignment="1">
      <alignment horizontal="right"/>
      <protection/>
    </xf>
    <xf numFmtId="49" fontId="5" fillId="0" borderId="7" xfId="28" applyNumberFormat="1" applyFont="1" applyFill="1" applyBorder="1" applyAlignment="1">
      <alignment horizontal="center"/>
      <protection/>
    </xf>
    <xf numFmtId="0" fontId="5" fillId="0" borderId="7" xfId="28" applyNumberFormat="1" applyFont="1" applyFill="1" applyBorder="1" applyAlignment="1">
      <alignment horizontal="center"/>
      <protection/>
    </xf>
    <xf numFmtId="49" fontId="5" fillId="0" borderId="7" xfId="28" applyNumberFormat="1" applyFont="1" applyFill="1" applyBorder="1" applyAlignment="1">
      <alignment horizontal="right"/>
      <protection/>
    </xf>
    <xf numFmtId="49" fontId="10" fillId="0" borderId="7" xfId="28" applyNumberFormat="1" applyFont="1" applyFill="1" applyBorder="1" applyAlignment="1">
      <alignment horizontal="center"/>
      <protection/>
    </xf>
    <xf numFmtId="49" fontId="5" fillId="0" borderId="7" xfId="28" applyNumberFormat="1" applyFont="1" applyFill="1" applyBorder="1" applyAlignment="1">
      <alignment horizontal="left"/>
      <protection/>
    </xf>
    <xf numFmtId="3" fontId="5" fillId="0" borderId="7" xfId="28" applyNumberFormat="1" applyFont="1" applyFill="1" applyBorder="1" applyAlignment="1">
      <alignment horizontal="right"/>
      <protection/>
    </xf>
    <xf numFmtId="164" fontId="13" fillId="0" borderId="7" xfId="28" applyNumberFormat="1" applyFont="1" applyFill="1" applyBorder="1" applyAlignment="1">
      <alignment horizontal="right"/>
      <protection/>
    </xf>
    <xf numFmtId="0" fontId="4" fillId="0" borderId="6" xfId="28" applyFont="1" applyFill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4" fillId="0" borderId="6" xfId="28" applyNumberFormat="1" applyFont="1" applyFill="1" applyBorder="1" applyAlignment="1">
      <alignment horizontal="center"/>
      <protection/>
    </xf>
    <xf numFmtId="49" fontId="4" fillId="0" borderId="6" xfId="28" applyNumberFormat="1" applyFont="1" applyFill="1" applyBorder="1" applyAlignment="1">
      <alignment horizontal="right"/>
      <protection/>
    </xf>
    <xf numFmtId="0" fontId="14" fillId="0" borderId="6" xfId="28" applyFont="1" applyFill="1" applyBorder="1" applyAlignment="1">
      <alignment horizontal="center"/>
      <protection/>
    </xf>
    <xf numFmtId="0" fontId="4" fillId="0" borderId="6" xfId="28" applyFont="1" applyFill="1" applyBorder="1">
      <alignment/>
      <protection/>
    </xf>
    <xf numFmtId="3" fontId="4" fillId="0" borderId="6" xfId="28" applyNumberFormat="1" applyFont="1" applyFill="1" applyBorder="1" applyAlignment="1">
      <alignment horizontal="right"/>
      <protection/>
    </xf>
    <xf numFmtId="164" fontId="8" fillId="0" borderId="6" xfId="28" applyNumberFormat="1" applyFont="1" applyFill="1" applyBorder="1" applyAlignment="1">
      <alignment horizontal="right"/>
      <protection/>
    </xf>
    <xf numFmtId="0" fontId="1" fillId="0" borderId="6" xfId="28" applyFont="1" applyBorder="1" applyAlignment="1">
      <alignment horizontal="center"/>
      <protection/>
    </xf>
    <xf numFmtId="0" fontId="1" fillId="0" borderId="6" xfId="28" applyNumberFormat="1" applyFont="1" applyBorder="1" applyAlignment="1">
      <alignment horizontal="center"/>
      <protection/>
    </xf>
    <xf numFmtId="49" fontId="1" fillId="0" borderId="6" xfId="28" applyNumberFormat="1" applyFont="1" applyBorder="1" applyAlignment="1">
      <alignment horizontal="right"/>
      <protection/>
    </xf>
    <xf numFmtId="0" fontId="14" fillId="0" borderId="6" xfId="28" applyFont="1" applyBorder="1" applyAlignment="1">
      <alignment horizontal="center"/>
      <protection/>
    </xf>
    <xf numFmtId="0" fontId="1" fillId="0" borderId="6" xfId="28" applyFont="1" applyBorder="1">
      <alignment/>
      <protection/>
    </xf>
    <xf numFmtId="3" fontId="1" fillId="0" borderId="6" xfId="28" applyNumberFormat="1" applyFont="1" applyFill="1" applyBorder="1" applyAlignment="1">
      <alignment horizontal="right"/>
      <protection/>
    </xf>
    <xf numFmtId="0" fontId="14" fillId="0" borderId="6" xfId="28" applyFont="1" applyBorder="1" applyAlignment="1">
      <alignment horizontal="center"/>
      <protection/>
    </xf>
    <xf numFmtId="0" fontId="1" fillId="0" borderId="6" xfId="28" applyFont="1" applyFill="1" applyBorder="1">
      <alignment/>
      <protection/>
    </xf>
    <xf numFmtId="0" fontId="4" fillId="0" borderId="6" xfId="28" applyNumberFormat="1" applyFont="1" applyBorder="1" applyAlignment="1">
      <alignment horizontal="center"/>
      <protection/>
    </xf>
    <xf numFmtId="0" fontId="5" fillId="0" borderId="6" xfId="28" applyFont="1" applyFill="1" applyBorder="1">
      <alignment/>
      <protection/>
    </xf>
    <xf numFmtId="49" fontId="1" fillId="0" borderId="6" xfId="28" applyNumberFormat="1" applyFont="1" applyFill="1" applyBorder="1" applyAlignment="1">
      <alignment horizontal="center"/>
      <protection/>
    </xf>
    <xf numFmtId="49" fontId="1" fillId="0" borderId="6" xfId="28" applyNumberFormat="1" applyFont="1" applyFill="1" applyBorder="1" applyAlignment="1">
      <alignment horizontal="right"/>
      <protection/>
    </xf>
    <xf numFmtId="49" fontId="12" fillId="0" borderId="6" xfId="28" applyNumberFormat="1" applyFont="1" applyFill="1" applyBorder="1" applyAlignment="1">
      <alignment horizontal="center"/>
      <protection/>
    </xf>
    <xf numFmtId="49" fontId="20" fillId="0" borderId="6" xfId="28" applyNumberFormat="1" applyFont="1" applyFill="1" applyBorder="1" applyAlignment="1">
      <alignment horizontal="center"/>
      <protection/>
    </xf>
    <xf numFmtId="49" fontId="20" fillId="0" borderId="6" xfId="28" applyNumberFormat="1" applyFont="1" applyFill="1" applyBorder="1" applyAlignment="1">
      <alignment horizontal="right"/>
      <protection/>
    </xf>
    <xf numFmtId="0" fontId="20" fillId="0" borderId="6" xfId="28" applyFont="1" applyFill="1" applyBorder="1">
      <alignment/>
      <protection/>
    </xf>
    <xf numFmtId="3" fontId="20" fillId="0" borderId="6" xfId="28" applyNumberFormat="1" applyFont="1" applyFill="1" applyBorder="1" applyAlignment="1">
      <alignment horizontal="right"/>
      <protection/>
    </xf>
    <xf numFmtId="49" fontId="4" fillId="0" borderId="6" xfId="28" applyNumberFormat="1" applyFont="1" applyFill="1" applyBorder="1" applyAlignment="1">
      <alignment horizontal="center"/>
      <protection/>
    </xf>
    <xf numFmtId="49" fontId="14" fillId="0" borderId="6" xfId="28" applyNumberFormat="1" applyFont="1" applyFill="1" applyBorder="1" applyAlignment="1">
      <alignment horizontal="center"/>
      <protection/>
    </xf>
    <xf numFmtId="49" fontId="4" fillId="0" borderId="6" xfId="28" applyNumberFormat="1" applyFont="1" applyBorder="1" applyAlignment="1">
      <alignment horizontal="center"/>
      <protection/>
    </xf>
    <xf numFmtId="49" fontId="4" fillId="0" borderId="6" xfId="28" applyNumberFormat="1" applyFont="1" applyBorder="1" applyAlignment="1">
      <alignment horizontal="right"/>
      <protection/>
    </xf>
    <xf numFmtId="49" fontId="14" fillId="0" borderId="6" xfId="28" applyNumberFormat="1" applyFont="1" applyBorder="1" applyAlignment="1">
      <alignment horizontal="center"/>
      <protection/>
    </xf>
    <xf numFmtId="0" fontId="4" fillId="0" borderId="6" xfId="28" applyFont="1" applyBorder="1">
      <alignment/>
      <protection/>
    </xf>
    <xf numFmtId="3" fontId="4" fillId="0" borderId="6" xfId="28" applyNumberFormat="1" applyFont="1" applyBorder="1">
      <alignment/>
      <protection/>
    </xf>
    <xf numFmtId="49" fontId="5" fillId="2" borderId="6" xfId="28" applyNumberFormat="1" applyFont="1" applyFill="1" applyBorder="1" applyAlignment="1">
      <alignment horizontal="center"/>
      <protection/>
    </xf>
    <xf numFmtId="49" fontId="5" fillId="2" borderId="6" xfId="28" applyNumberFormat="1" applyFont="1" applyFill="1" applyBorder="1" applyAlignment="1">
      <alignment horizontal="right"/>
      <protection/>
    </xf>
    <xf numFmtId="49" fontId="10" fillId="2" borderId="6" xfId="28" applyNumberFormat="1" applyFont="1" applyFill="1" applyBorder="1" applyAlignment="1">
      <alignment horizontal="center"/>
      <protection/>
    </xf>
    <xf numFmtId="49" fontId="5" fillId="2" borderId="6" xfId="28" applyNumberFormat="1" applyFont="1" applyFill="1" applyBorder="1" applyAlignment="1">
      <alignment horizontal="left"/>
      <protection/>
    </xf>
    <xf numFmtId="3" fontId="5" fillId="2" borderId="6" xfId="28" applyNumberFormat="1" applyFont="1" applyFill="1" applyBorder="1">
      <alignment/>
      <protection/>
    </xf>
    <xf numFmtId="164" fontId="8" fillId="2" borderId="6" xfId="28" applyNumberFormat="1" applyFont="1" applyFill="1" applyBorder="1" applyAlignment="1">
      <alignment horizontal="right"/>
      <protection/>
    </xf>
    <xf numFmtId="49" fontId="5" fillId="0" borderId="6" xfId="28" applyNumberFormat="1" applyFont="1" applyFill="1" applyBorder="1" applyAlignment="1">
      <alignment horizontal="center"/>
      <protection/>
    </xf>
    <xf numFmtId="49" fontId="5" fillId="0" borderId="6" xfId="28" applyNumberFormat="1" applyFont="1" applyFill="1" applyBorder="1" applyAlignment="1">
      <alignment horizontal="right"/>
      <protection/>
    </xf>
    <xf numFmtId="49" fontId="10" fillId="0" borderId="6" xfId="28" applyNumberFormat="1" applyFont="1" applyFill="1" applyBorder="1" applyAlignment="1">
      <alignment horizontal="center"/>
      <protection/>
    </xf>
    <xf numFmtId="49" fontId="5" fillId="0" borderId="6" xfId="28" applyNumberFormat="1" applyFont="1" applyFill="1" applyBorder="1" applyAlignment="1">
      <alignment horizontal="left"/>
      <protection/>
    </xf>
    <xf numFmtId="3" fontId="5" fillId="0" borderId="6" xfId="28" applyNumberFormat="1" applyFont="1" applyFill="1" applyBorder="1">
      <alignment/>
      <protection/>
    </xf>
    <xf numFmtId="49" fontId="1" fillId="0" borderId="6" xfId="28" applyNumberFormat="1" applyFont="1" applyFill="1" applyBorder="1" applyAlignment="1">
      <alignment horizontal="left"/>
      <protection/>
    </xf>
    <xf numFmtId="3" fontId="4" fillId="0" borderId="6" xfId="28" applyNumberFormat="1" applyFont="1" applyFill="1" applyBorder="1">
      <alignment/>
      <protection/>
    </xf>
    <xf numFmtId="49" fontId="4" fillId="0" borderId="6" xfId="28" applyNumberFormat="1" applyFont="1" applyFill="1" applyBorder="1" applyAlignment="1">
      <alignment horizontal="left"/>
      <protection/>
    </xf>
    <xf numFmtId="3" fontId="1" fillId="0" borderId="6" xfId="28" applyNumberFormat="1" applyFont="1" applyFill="1" applyBorder="1">
      <alignment/>
      <protection/>
    </xf>
    <xf numFmtId="0" fontId="1" fillId="0" borderId="6" xfId="28" applyFont="1" applyFill="1" applyBorder="1" applyAlignment="1">
      <alignment horizontal="center"/>
      <protection/>
    </xf>
    <xf numFmtId="49" fontId="15" fillId="0" borderId="6" xfId="28" applyNumberFormat="1" applyFont="1" applyFill="1" applyBorder="1" applyAlignment="1">
      <alignment horizontal="right"/>
      <protection/>
    </xf>
    <xf numFmtId="0" fontId="4" fillId="0" borderId="6" xfId="23" applyNumberFormat="1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center"/>
      <protection/>
    </xf>
    <xf numFmtId="49" fontId="1" fillId="0" borderId="6" xfId="23" applyNumberFormat="1" applyFont="1" applyFill="1" applyBorder="1" applyAlignment="1">
      <alignment horizontal="right"/>
      <protection/>
    </xf>
    <xf numFmtId="0" fontId="1" fillId="0" borderId="6" xfId="23" applyFont="1" applyFill="1" applyBorder="1">
      <alignment/>
      <protection/>
    </xf>
    <xf numFmtId="0" fontId="12" fillId="0" borderId="6" xfId="23" applyFont="1" applyFill="1" applyBorder="1">
      <alignment/>
      <protection/>
    </xf>
    <xf numFmtId="0" fontId="4" fillId="0" borderId="6" xfId="23" applyFont="1" applyFill="1" applyBorder="1">
      <alignment/>
      <protection/>
    </xf>
    <xf numFmtId="3" fontId="4" fillId="0" borderId="6" xfId="23" applyNumberFormat="1" applyFont="1" applyFill="1" applyBorder="1">
      <alignment/>
      <protection/>
    </xf>
    <xf numFmtId="0" fontId="4" fillId="0" borderId="6" xfId="23" applyNumberFormat="1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center"/>
      <protection/>
    </xf>
    <xf numFmtId="49" fontId="4" fillId="0" borderId="6" xfId="23" applyNumberFormat="1" applyFont="1" applyFill="1" applyBorder="1" applyAlignment="1">
      <alignment horizontal="right"/>
      <protection/>
    </xf>
    <xf numFmtId="0" fontId="4" fillId="0" borderId="6" xfId="23" applyFont="1" applyFill="1" applyBorder="1">
      <alignment/>
      <protection/>
    </xf>
    <xf numFmtId="0" fontId="14" fillId="0" borderId="6" xfId="23" applyFont="1" applyFill="1" applyBorder="1">
      <alignment/>
      <protection/>
    </xf>
    <xf numFmtId="3" fontId="4" fillId="0" borderId="6" xfId="23" applyNumberFormat="1" applyFont="1" applyFill="1" applyBorder="1">
      <alignment/>
      <protection/>
    </xf>
    <xf numFmtId="0" fontId="1" fillId="0" borderId="6" xfId="23" applyNumberFormat="1" applyFont="1" applyFill="1" applyBorder="1" applyAlignment="1">
      <alignment horizontal="center"/>
      <protection/>
    </xf>
    <xf numFmtId="0" fontId="1" fillId="0" borderId="6" xfId="23" applyFont="1" applyFill="1" applyBorder="1" applyAlignment="1">
      <alignment horizontal="center"/>
      <protection/>
    </xf>
    <xf numFmtId="49" fontId="1" fillId="0" borderId="6" xfId="23" applyNumberFormat="1" applyFont="1" applyFill="1" applyBorder="1" applyAlignment="1">
      <alignment horizontal="right"/>
      <protection/>
    </xf>
    <xf numFmtId="0" fontId="1" fillId="0" borderId="6" xfId="23" applyFont="1" applyFill="1" applyBorder="1">
      <alignment/>
      <protection/>
    </xf>
    <xf numFmtId="3" fontId="1" fillId="0" borderId="6" xfId="23" applyNumberFormat="1" applyFont="1" applyFill="1" applyBorder="1">
      <alignment/>
      <protection/>
    </xf>
    <xf numFmtId="0" fontId="9" fillId="0" borderId="0" xfId="24" applyFont="1" applyAlignment="1">
      <alignment horizontal="center"/>
      <protection/>
    </xf>
    <xf numFmtId="0" fontId="1" fillId="0" borderId="0" xfId="24">
      <alignment/>
      <protection/>
    </xf>
    <xf numFmtId="0" fontId="4" fillId="0" borderId="0" xfId="24" applyFont="1" applyAlignment="1">
      <alignment/>
      <protection/>
    </xf>
    <xf numFmtId="0" fontId="4" fillId="0" borderId="0" xfId="24" applyFont="1" applyAlignment="1">
      <alignment horizontal="left"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14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4" applyNumberFormat="1" applyFont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49" fontId="1" fillId="0" borderId="0" xfId="24" applyNumberFormat="1" applyFont="1" applyAlignment="1">
      <alignment horizontal="right"/>
      <protection/>
    </xf>
    <xf numFmtId="0" fontId="12" fillId="0" borderId="0" xfId="24" applyFont="1">
      <alignment/>
      <protection/>
    </xf>
    <xf numFmtId="49" fontId="1" fillId="0" borderId="22" xfId="24" applyNumberFormat="1" applyBorder="1" applyAlignment="1">
      <alignment horizontal="center"/>
      <protection/>
    </xf>
    <xf numFmtId="0" fontId="1" fillId="0" borderId="22" xfId="24" applyNumberFormat="1" applyBorder="1" applyAlignment="1">
      <alignment horizontal="center"/>
      <protection/>
    </xf>
    <xf numFmtId="49" fontId="4" fillId="0" borderId="22" xfId="24" applyNumberFormat="1" applyFont="1" applyBorder="1" applyAlignment="1">
      <alignment horizontal="center"/>
      <protection/>
    </xf>
    <xf numFmtId="49" fontId="1" fillId="0" borderId="23" xfId="24" applyNumberFormat="1" applyBorder="1" applyAlignment="1">
      <alignment horizontal="center"/>
      <protection/>
    </xf>
    <xf numFmtId="0" fontId="1" fillId="0" borderId="23" xfId="24" applyNumberFormat="1" applyBorder="1" applyAlignment="1">
      <alignment horizontal="center"/>
      <protection/>
    </xf>
    <xf numFmtId="49" fontId="1" fillId="0" borderId="23" xfId="24" applyNumberFormat="1" applyBorder="1" applyAlignment="1">
      <alignment horizontal="right"/>
      <protection/>
    </xf>
    <xf numFmtId="49" fontId="4" fillId="0" borderId="23" xfId="24" applyNumberFormat="1" applyFont="1" applyBorder="1" applyAlignment="1">
      <alignment horizontal="center"/>
      <protection/>
    </xf>
    <xf numFmtId="0" fontId="5" fillId="2" borderId="6" xfId="24" applyNumberFormat="1" applyFont="1" applyFill="1" applyBorder="1" applyAlignment="1">
      <alignment horizontal="center"/>
      <protection/>
    </xf>
    <xf numFmtId="0" fontId="5" fillId="2" borderId="6" xfId="24" applyFont="1" applyFill="1" applyBorder="1" applyAlignment="1">
      <alignment horizontal="center"/>
      <protection/>
    </xf>
    <xf numFmtId="49" fontId="7" fillId="2" borderId="6" xfId="24" applyNumberFormat="1" applyFont="1" applyFill="1" applyBorder="1" applyAlignment="1">
      <alignment horizontal="right"/>
      <protection/>
    </xf>
    <xf numFmtId="0" fontId="15" fillId="2" borderId="6" xfId="24" applyFont="1" applyFill="1" applyBorder="1">
      <alignment/>
      <protection/>
    </xf>
    <xf numFmtId="0" fontId="14" fillId="2" borderId="6" xfId="24" applyFont="1" applyFill="1" applyBorder="1" applyAlignment="1">
      <alignment horizontal="center"/>
      <protection/>
    </xf>
    <xf numFmtId="0" fontId="5" fillId="2" borderId="6" xfId="24" applyFont="1" applyFill="1" applyBorder="1">
      <alignment/>
      <protection/>
    </xf>
    <xf numFmtId="3" fontId="5" fillId="2" borderId="21" xfId="24" applyNumberFormat="1" applyFont="1" applyFill="1" applyBorder="1">
      <alignment/>
      <protection/>
    </xf>
    <xf numFmtId="0" fontId="5" fillId="0" borderId="6" xfId="24" applyNumberFormat="1" applyFont="1" applyFill="1" applyBorder="1" applyAlignment="1">
      <alignment horizontal="center"/>
      <protection/>
    </xf>
    <xf numFmtId="0" fontId="5" fillId="0" borderId="6" xfId="24" applyFont="1" applyFill="1" applyBorder="1" applyAlignment="1">
      <alignment horizontal="center"/>
      <protection/>
    </xf>
    <xf numFmtId="49" fontId="7" fillId="0" borderId="6" xfId="24" applyNumberFormat="1" applyFont="1" applyFill="1" applyBorder="1" applyAlignment="1">
      <alignment horizontal="right"/>
      <protection/>
    </xf>
    <xf numFmtId="0" fontId="5" fillId="0" borderId="0" xfId="27" applyFont="1" applyAlignment="1">
      <alignment horizontal="center"/>
      <protection/>
    </xf>
    <xf numFmtId="0" fontId="7" fillId="0" borderId="6" xfId="24" applyFont="1" applyFill="1" applyBorder="1">
      <alignment/>
      <protection/>
    </xf>
    <xf numFmtId="0" fontId="16" fillId="0" borderId="6" xfId="24" applyFont="1" applyFill="1" applyBorder="1">
      <alignment/>
      <protection/>
    </xf>
    <xf numFmtId="0" fontId="5" fillId="0" borderId="6" xfId="24" applyFont="1" applyFill="1" applyBorder="1">
      <alignment/>
      <protection/>
    </xf>
    <xf numFmtId="3" fontId="5" fillId="0" borderId="6" xfId="24" applyNumberFormat="1" applyFont="1" applyBorder="1" applyAlignment="1">
      <alignment horizontal="right"/>
      <protection/>
    </xf>
    <xf numFmtId="3" fontId="5" fillId="0" borderId="6" xfId="24" applyNumberFormat="1" applyFont="1" applyFill="1" applyBorder="1">
      <alignment/>
      <protection/>
    </xf>
    <xf numFmtId="0" fontId="4" fillId="0" borderId="6" xfId="24" applyNumberFormat="1" applyFont="1" applyFill="1" applyBorder="1" applyAlignment="1">
      <alignment horizontal="center"/>
      <protection/>
    </xf>
    <xf numFmtId="0" fontId="4" fillId="0" borderId="6" xfId="24" applyFont="1" applyFill="1" applyBorder="1" applyAlignment="1">
      <alignment horizontal="center"/>
      <protection/>
    </xf>
    <xf numFmtId="49" fontId="1" fillId="0" borderId="6" xfId="24" applyNumberFormat="1" applyFont="1" applyFill="1" applyBorder="1" applyAlignment="1">
      <alignment horizontal="right"/>
      <protection/>
    </xf>
    <xf numFmtId="0" fontId="1" fillId="0" borderId="6" xfId="24" applyFont="1" applyFill="1" applyBorder="1">
      <alignment/>
      <protection/>
    </xf>
    <xf numFmtId="0" fontId="12" fillId="0" borderId="6" xfId="24" applyFont="1" applyFill="1" applyBorder="1">
      <alignment/>
      <protection/>
    </xf>
    <xf numFmtId="0" fontId="4" fillId="0" borderId="6" xfId="24" applyFont="1" applyFill="1" applyBorder="1">
      <alignment/>
      <protection/>
    </xf>
    <xf numFmtId="3" fontId="1" fillId="0" borderId="6" xfId="24" applyNumberFormat="1" applyFont="1" applyFill="1" applyBorder="1">
      <alignment/>
      <protection/>
    </xf>
    <xf numFmtId="3" fontId="4" fillId="0" borderId="6" xfId="24" applyNumberFormat="1" applyFont="1" applyFill="1" applyBorder="1">
      <alignment/>
      <protection/>
    </xf>
    <xf numFmtId="3" fontId="1" fillId="0" borderId="6" xfId="24" applyNumberFormat="1" applyFont="1" applyBorder="1" applyAlignment="1">
      <alignment horizontal="right"/>
      <protection/>
    </xf>
    <xf numFmtId="3" fontId="4" fillId="0" borderId="6" xfId="24" applyNumberFormat="1" applyFont="1" applyBorder="1" applyAlignment="1">
      <alignment horizontal="right"/>
      <protection/>
    </xf>
    <xf numFmtId="3" fontId="1" fillId="0" borderId="6" xfId="24" applyNumberFormat="1" applyBorder="1" applyAlignment="1">
      <alignment horizontal="right"/>
      <protection/>
    </xf>
    <xf numFmtId="0" fontId="4" fillId="0" borderId="6" xfId="24" applyFont="1" applyFill="1" applyBorder="1" applyAlignment="1">
      <alignment horizontal="center"/>
      <protection/>
    </xf>
    <xf numFmtId="0" fontId="4" fillId="0" borderId="6" xfId="24" applyNumberFormat="1" applyFont="1" applyFill="1" applyBorder="1" applyAlignment="1">
      <alignment horizontal="center"/>
      <protection/>
    </xf>
    <xf numFmtId="0" fontId="4" fillId="0" borderId="6" xfId="24" applyFont="1" applyFill="1" applyBorder="1">
      <alignment/>
      <protection/>
    </xf>
    <xf numFmtId="0" fontId="14" fillId="0" borderId="6" xfId="24" applyFont="1" applyFill="1" applyBorder="1">
      <alignment/>
      <protection/>
    </xf>
    <xf numFmtId="3" fontId="4" fillId="0" borderId="6" xfId="24" applyNumberFormat="1" applyFont="1" applyFill="1" applyBorder="1" applyAlignment="1">
      <alignment horizontal="right"/>
      <protection/>
    </xf>
    <xf numFmtId="49" fontId="5" fillId="0" borderId="6" xfId="24" applyNumberFormat="1" applyFont="1" applyFill="1" applyBorder="1" applyAlignment="1">
      <alignment horizontal="right"/>
      <protection/>
    </xf>
    <xf numFmtId="0" fontId="10" fillId="0" borderId="6" xfId="24" applyFont="1" applyFill="1" applyBorder="1">
      <alignment/>
      <protection/>
    </xf>
    <xf numFmtId="49" fontId="1" fillId="0" borderId="6" xfId="24" applyNumberFormat="1" applyBorder="1" applyAlignment="1">
      <alignment horizontal="center"/>
      <protection/>
    </xf>
    <xf numFmtId="0" fontId="1" fillId="0" borderId="6" xfId="24" applyNumberFormat="1" applyBorder="1" applyAlignment="1">
      <alignment horizontal="center"/>
      <protection/>
    </xf>
    <xf numFmtId="0" fontId="1" fillId="0" borderId="6" xfId="24" applyBorder="1" applyAlignment="1">
      <alignment horizontal="center"/>
      <protection/>
    </xf>
    <xf numFmtId="49" fontId="1" fillId="0" borderId="6" xfId="24" applyNumberFormat="1" applyBorder="1" applyAlignment="1">
      <alignment horizontal="right"/>
      <protection/>
    </xf>
    <xf numFmtId="0" fontId="1" fillId="0" borderId="6" xfId="24" applyBorder="1">
      <alignment/>
      <protection/>
    </xf>
    <xf numFmtId="0" fontId="12" fillId="0" borderId="6" xfId="24" applyFont="1" applyBorder="1">
      <alignment/>
      <protection/>
    </xf>
    <xf numFmtId="3" fontId="1" fillId="0" borderId="6" xfId="24" applyNumberFormat="1" applyBorder="1" applyAlignment="1">
      <alignment horizontal="center"/>
      <protection/>
    </xf>
    <xf numFmtId="49" fontId="5" fillId="2" borderId="6" xfId="24" applyNumberFormat="1" applyFont="1" applyFill="1" applyBorder="1" applyAlignment="1">
      <alignment horizontal="center"/>
      <protection/>
    </xf>
    <xf numFmtId="49" fontId="14" fillId="2" borderId="6" xfId="24" applyNumberFormat="1" applyFont="1" applyFill="1" applyBorder="1" applyAlignment="1">
      <alignment horizontal="center"/>
      <protection/>
    </xf>
    <xf numFmtId="3" fontId="5" fillId="2" borderId="6" xfId="24" applyNumberFormat="1" applyFont="1" applyFill="1" applyBorder="1">
      <alignment/>
      <protection/>
    </xf>
    <xf numFmtId="49" fontId="4" fillId="0" borderId="6" xfId="24" applyNumberFormat="1" applyFont="1" applyFill="1" applyBorder="1" applyAlignment="1">
      <alignment horizontal="center"/>
      <protection/>
    </xf>
    <xf numFmtId="49" fontId="1" fillId="0" borderId="6" xfId="24" applyNumberFormat="1" applyFont="1" applyFill="1" applyBorder="1" applyAlignment="1">
      <alignment horizontal="left"/>
      <protection/>
    </xf>
    <xf numFmtId="49" fontId="1" fillId="0" borderId="6" xfId="24" applyNumberFormat="1" applyFont="1" applyFill="1" applyBorder="1" applyAlignment="1">
      <alignment horizontal="right"/>
      <protection/>
    </xf>
    <xf numFmtId="49" fontId="12" fillId="0" borderId="6" xfId="24" applyNumberFormat="1" applyFont="1" applyFill="1" applyBorder="1" applyAlignment="1">
      <alignment horizontal="center"/>
      <protection/>
    </xf>
    <xf numFmtId="3" fontId="4" fillId="0" borderId="6" xfId="24" applyNumberFormat="1" applyFont="1" applyFill="1" applyBorder="1">
      <alignment/>
      <protection/>
    </xf>
    <xf numFmtId="49" fontId="1" fillId="0" borderId="6" xfId="24" applyNumberFormat="1" applyFont="1" applyFill="1" applyBorder="1" applyAlignment="1">
      <alignment horizontal="center"/>
      <protection/>
    </xf>
    <xf numFmtId="49" fontId="4" fillId="0" borderId="6" xfId="24" applyNumberFormat="1" applyFont="1" applyFill="1" applyBorder="1" applyAlignment="1">
      <alignment horizontal="center"/>
      <protection/>
    </xf>
    <xf numFmtId="49" fontId="12" fillId="0" borderId="6" xfId="24" applyNumberFormat="1" applyFont="1" applyFill="1" applyBorder="1" applyAlignment="1">
      <alignment horizontal="center"/>
      <protection/>
    </xf>
    <xf numFmtId="3" fontId="4" fillId="0" borderId="6" xfId="24" applyNumberFormat="1" applyFont="1" applyFill="1" applyBorder="1" applyAlignment="1">
      <alignment horizontal="right"/>
      <protection/>
    </xf>
    <xf numFmtId="49" fontId="4" fillId="0" borderId="6" xfId="24" applyNumberFormat="1" applyFont="1" applyBorder="1" applyAlignment="1">
      <alignment horizontal="center"/>
      <protection/>
    </xf>
    <xf numFmtId="49" fontId="1" fillId="0" borderId="6" xfId="24" applyNumberFormat="1" applyFont="1" applyBorder="1" applyAlignment="1">
      <alignment horizontal="center"/>
      <protection/>
    </xf>
    <xf numFmtId="0" fontId="4" fillId="0" borderId="6" xfId="24" applyFont="1" applyBorder="1">
      <alignment/>
      <protection/>
    </xf>
    <xf numFmtId="49" fontId="15" fillId="0" borderId="6" xfId="24" applyNumberFormat="1" applyFont="1" applyBorder="1" applyAlignment="1">
      <alignment horizontal="left"/>
      <protection/>
    </xf>
    <xf numFmtId="49" fontId="1" fillId="0" borderId="0" xfId="24" applyNumberFormat="1" applyAlignment="1">
      <alignment horizontal="center"/>
      <protection/>
    </xf>
    <xf numFmtId="49" fontId="15" fillId="0" borderId="6" xfId="24" applyNumberFormat="1" applyFont="1" applyBorder="1" applyAlignment="1">
      <alignment horizontal="right"/>
      <protection/>
    </xf>
    <xf numFmtId="0" fontId="1" fillId="0" borderId="6" xfId="24" applyFont="1" applyBorder="1">
      <alignment/>
      <protection/>
    </xf>
    <xf numFmtId="49" fontId="4" fillId="0" borderId="6" xfId="24" applyNumberFormat="1" applyFont="1" applyFill="1" applyBorder="1" applyAlignment="1">
      <alignment horizontal="left"/>
      <protection/>
    </xf>
    <xf numFmtId="49" fontId="4" fillId="0" borderId="6" xfId="24" applyNumberFormat="1" applyFont="1" applyFill="1" applyBorder="1" applyAlignment="1">
      <alignment horizontal="right"/>
      <protection/>
    </xf>
    <xf numFmtId="49" fontId="14" fillId="0" borderId="6" xfId="24" applyNumberFormat="1" applyFont="1" applyFill="1" applyBorder="1" applyAlignment="1">
      <alignment horizontal="center"/>
      <protection/>
    </xf>
    <xf numFmtId="49" fontId="1" fillId="0" borderId="6" xfId="24" applyNumberFormat="1" applyFont="1" applyFill="1" applyBorder="1" applyAlignment="1">
      <alignment horizontal="left"/>
      <protection/>
    </xf>
    <xf numFmtId="49" fontId="1" fillId="0" borderId="6" xfId="24" applyNumberFormat="1" applyFont="1" applyBorder="1">
      <alignment/>
      <protection/>
    </xf>
    <xf numFmtId="49" fontId="1" fillId="0" borderId="6" xfId="24" applyNumberFormat="1" applyFont="1" applyBorder="1" applyAlignment="1">
      <alignment horizontal="left"/>
      <protection/>
    </xf>
    <xf numFmtId="0" fontId="1" fillId="0" borderId="6" xfId="24" applyFont="1" applyBorder="1" applyAlignment="1">
      <alignment horizontal="left"/>
      <protection/>
    </xf>
    <xf numFmtId="49" fontId="1" fillId="0" borderId="6" xfId="24" applyNumberFormat="1" applyFont="1" applyBorder="1" applyAlignment="1">
      <alignment horizontal="right"/>
      <protection/>
    </xf>
    <xf numFmtId="0" fontId="10" fillId="0" borderId="6" xfId="24" applyFont="1" applyBorder="1" applyAlignment="1">
      <alignment horizontal="center"/>
      <protection/>
    </xf>
    <xf numFmtId="0" fontId="1" fillId="0" borderId="6" xfId="24" applyFont="1" applyBorder="1">
      <alignment/>
      <protection/>
    </xf>
    <xf numFmtId="3" fontId="1" fillId="0" borderId="6" xfId="24" applyNumberFormat="1" applyBorder="1">
      <alignment/>
      <protection/>
    </xf>
    <xf numFmtId="0" fontId="4" fillId="0" borderId="6" xfId="24" applyFont="1" applyBorder="1" applyAlignment="1">
      <alignment horizontal="left"/>
      <protection/>
    </xf>
    <xf numFmtId="0" fontId="4" fillId="0" borderId="6" xfId="24" applyFont="1" applyBorder="1">
      <alignment/>
      <protection/>
    </xf>
    <xf numFmtId="3" fontId="4" fillId="0" borderId="6" xfId="24" applyNumberFormat="1" applyFont="1" applyBorder="1">
      <alignment/>
      <protection/>
    </xf>
    <xf numFmtId="0" fontId="16" fillId="0" borderId="6" xfId="24" applyFont="1" applyBorder="1" applyAlignment="1">
      <alignment horizontal="center"/>
      <protection/>
    </xf>
    <xf numFmtId="3" fontId="1" fillId="0" borderId="6" xfId="24" applyNumberFormat="1" applyFont="1" applyBorder="1">
      <alignment/>
      <protection/>
    </xf>
    <xf numFmtId="49" fontId="1" fillId="0" borderId="6" xfId="24" applyNumberFormat="1" applyFont="1" applyBorder="1">
      <alignment/>
      <protection/>
    </xf>
    <xf numFmtId="0" fontId="1" fillId="0" borderId="6" xfId="24" applyFont="1" applyBorder="1" applyAlignment="1">
      <alignment horizontal="left"/>
      <protection/>
    </xf>
    <xf numFmtId="49" fontId="1" fillId="0" borderId="6" xfId="24" applyNumberFormat="1" applyFont="1" applyBorder="1" applyAlignment="1">
      <alignment horizontal="right"/>
      <protection/>
    </xf>
    <xf numFmtId="3" fontId="1" fillId="0" borderId="6" xfId="24" applyNumberFormat="1" applyFont="1" applyFill="1" applyBorder="1" applyAlignment="1">
      <alignment horizontal="right"/>
      <protection/>
    </xf>
    <xf numFmtId="49" fontId="15" fillId="0" borderId="6" xfId="24" applyNumberFormat="1" applyFont="1" applyFill="1" applyBorder="1" applyAlignment="1">
      <alignment horizontal="center"/>
      <protection/>
    </xf>
    <xf numFmtId="49" fontId="15" fillId="0" borderId="6" xfId="24" applyNumberFormat="1" applyFont="1" applyBorder="1">
      <alignment/>
      <protection/>
    </xf>
    <xf numFmtId="0" fontId="15" fillId="0" borderId="6" xfId="24" applyFont="1" applyBorder="1" applyAlignment="1">
      <alignment horizontal="left"/>
      <protection/>
    </xf>
    <xf numFmtId="49" fontId="15" fillId="0" borderId="6" xfId="24" applyNumberFormat="1" applyFont="1" applyBorder="1" applyAlignment="1">
      <alignment horizontal="right"/>
      <protection/>
    </xf>
    <xf numFmtId="0" fontId="21" fillId="0" borderId="6" xfId="24" applyFont="1" applyBorder="1" applyAlignment="1">
      <alignment horizontal="center"/>
      <protection/>
    </xf>
    <xf numFmtId="0" fontId="15" fillId="0" borderId="6" xfId="24" applyFont="1" applyBorder="1">
      <alignment/>
      <protection/>
    </xf>
    <xf numFmtId="3" fontId="15" fillId="0" borderId="6" xfId="24" applyNumberFormat="1" applyFont="1" applyBorder="1">
      <alignment/>
      <protection/>
    </xf>
    <xf numFmtId="0" fontId="4" fillId="0" borderId="0" xfId="24" applyFont="1" applyAlignment="1">
      <alignment horizontal="right"/>
      <protection/>
    </xf>
    <xf numFmtId="0" fontId="15" fillId="0" borderId="0" xfId="24" applyFont="1" applyAlignment="1">
      <alignment horizontal="right"/>
      <protection/>
    </xf>
    <xf numFmtId="49" fontId="8" fillId="0" borderId="22" xfId="24" applyNumberFormat="1" applyFont="1" applyBorder="1" applyAlignment="1">
      <alignment horizontal="center"/>
      <protection/>
    </xf>
    <xf numFmtId="49" fontId="8" fillId="0" borderId="23" xfId="24" applyNumberFormat="1" applyFont="1" applyBorder="1" applyAlignment="1">
      <alignment horizontal="center"/>
      <protection/>
    </xf>
    <xf numFmtId="165" fontId="8" fillId="2" borderId="21" xfId="24" applyNumberFormat="1" applyFont="1" applyFill="1" applyBorder="1">
      <alignment/>
      <protection/>
    </xf>
    <xf numFmtId="165" fontId="8" fillId="0" borderId="6" xfId="24" applyNumberFormat="1" applyFont="1" applyBorder="1" applyAlignment="1">
      <alignment horizontal="right"/>
      <protection/>
    </xf>
    <xf numFmtId="165" fontId="8" fillId="2" borderId="6" xfId="24" applyNumberFormat="1" applyFont="1" applyFill="1" applyBorder="1" applyAlignment="1">
      <alignment horizontal="right"/>
      <protection/>
    </xf>
    <xf numFmtId="165" fontId="8" fillId="0" borderId="6" xfId="24" applyNumberFormat="1" applyFont="1" applyBorder="1" applyAlignment="1">
      <alignment horizontal="right"/>
      <protection/>
    </xf>
    <xf numFmtId="165" fontId="1" fillId="0" borderId="6" xfId="24" applyNumberFormat="1" applyFont="1" applyFill="1" applyBorder="1" applyAlignment="1">
      <alignment horizontal="right"/>
      <protection/>
    </xf>
    <xf numFmtId="49" fontId="22" fillId="0" borderId="22" xfId="24" applyNumberFormat="1" applyFont="1" applyBorder="1" applyAlignment="1">
      <alignment horizontal="center"/>
      <protection/>
    </xf>
    <xf numFmtId="49" fontId="22" fillId="0" borderId="23" xfId="24" applyNumberFormat="1" applyFont="1" applyBorder="1" applyAlignment="1">
      <alignment horizontal="center"/>
      <protection/>
    </xf>
    <xf numFmtId="49" fontId="1" fillId="0" borderId="0" xfId="27" applyNumberFormat="1">
      <alignment/>
      <protection/>
    </xf>
    <xf numFmtId="49" fontId="1" fillId="0" borderId="0" xfId="27" applyNumberFormat="1" applyAlignment="1">
      <alignment horizontal="left"/>
      <protection/>
    </xf>
    <xf numFmtId="0" fontId="1" fillId="0" borderId="0" xfId="27">
      <alignment/>
      <protection/>
    </xf>
    <xf numFmtId="49" fontId="1" fillId="0" borderId="0" xfId="27" applyNumberFormat="1" applyAlignment="1">
      <alignment horizontal="right"/>
      <protection/>
    </xf>
    <xf numFmtId="0" fontId="12" fillId="0" borderId="0" xfId="27" applyFont="1" applyAlignment="1">
      <alignment horizontal="center"/>
      <protection/>
    </xf>
    <xf numFmtId="0" fontId="1" fillId="0" borderId="0" xfId="27" applyBorder="1">
      <alignment/>
      <protection/>
    </xf>
    <xf numFmtId="0" fontId="4" fillId="0" borderId="0" xfId="27" applyFont="1" applyBorder="1" applyAlignment="1">
      <alignment horizontal="right"/>
      <protection/>
    </xf>
    <xf numFmtId="49" fontId="1" fillId="0" borderId="0" xfId="27" applyNumberFormat="1" applyFont="1">
      <alignment/>
      <protection/>
    </xf>
    <xf numFmtId="49" fontId="1" fillId="0" borderId="0" xfId="27" applyNumberFormat="1" applyFont="1" applyAlignment="1">
      <alignment horizontal="left"/>
      <protection/>
    </xf>
    <xf numFmtId="0" fontId="1" fillId="0" borderId="0" xfId="27" applyFont="1">
      <alignment/>
      <protection/>
    </xf>
    <xf numFmtId="49" fontId="1" fillId="0" borderId="0" xfId="27" applyNumberFormat="1" applyFont="1" applyAlignment="1">
      <alignment horizontal="right"/>
      <protection/>
    </xf>
    <xf numFmtId="0" fontId="17" fillId="0" borderId="0" xfId="27" applyFont="1" applyAlignment="1">
      <alignment horizontal="center"/>
      <protection/>
    </xf>
    <xf numFmtId="0" fontId="1" fillId="0" borderId="0" xfId="27" applyFont="1" applyBorder="1">
      <alignment/>
      <protection/>
    </xf>
    <xf numFmtId="0" fontId="15" fillId="0" borderId="0" xfId="27" applyFont="1" applyBorder="1" applyAlignment="1">
      <alignment horizontal="right"/>
      <protection/>
    </xf>
    <xf numFmtId="49" fontId="1" fillId="0" borderId="24" xfId="27" applyNumberFormat="1" applyBorder="1" applyAlignment="1">
      <alignment horizontal="center"/>
      <protection/>
    </xf>
    <xf numFmtId="49" fontId="1" fillId="0" borderId="25" xfId="27" applyNumberFormat="1" applyBorder="1" applyAlignment="1">
      <alignment horizontal="left"/>
      <protection/>
    </xf>
    <xf numFmtId="49" fontId="1" fillId="0" borderId="25" xfId="27" applyNumberFormat="1" applyBorder="1" applyAlignment="1">
      <alignment horizontal="center"/>
      <protection/>
    </xf>
    <xf numFmtId="49" fontId="1" fillId="0" borderId="25" xfId="27" applyNumberFormat="1" applyBorder="1" applyAlignment="1">
      <alignment horizontal="right"/>
      <protection/>
    </xf>
    <xf numFmtId="49" fontId="1" fillId="0" borderId="26" xfId="27" applyNumberFormat="1" applyBorder="1" applyAlignment="1">
      <alignment horizontal="center"/>
      <protection/>
    </xf>
    <xf numFmtId="49" fontId="12" fillId="0" borderId="25" xfId="27" applyNumberFormat="1" applyFont="1" applyBorder="1" applyAlignment="1">
      <alignment horizontal="center"/>
      <protection/>
    </xf>
    <xf numFmtId="49" fontId="4" fillId="0" borderId="27" xfId="27" applyNumberFormat="1" applyFont="1" applyBorder="1" applyAlignment="1">
      <alignment horizontal="center"/>
      <protection/>
    </xf>
    <xf numFmtId="49" fontId="15" fillId="0" borderId="27" xfId="27" applyNumberFormat="1" applyFont="1" applyBorder="1" applyAlignment="1">
      <alignment horizontal="center"/>
      <protection/>
    </xf>
    <xf numFmtId="49" fontId="1" fillId="0" borderId="14" xfId="27" applyNumberFormat="1" applyBorder="1" applyAlignment="1">
      <alignment horizontal="center"/>
      <protection/>
    </xf>
    <xf numFmtId="49" fontId="1" fillId="0" borderId="28" xfId="27" applyNumberFormat="1" applyBorder="1" applyAlignment="1">
      <alignment horizontal="left"/>
      <protection/>
    </xf>
    <xf numFmtId="49" fontId="1" fillId="0" borderId="28" xfId="27" applyNumberFormat="1" applyBorder="1" applyAlignment="1">
      <alignment horizontal="center"/>
      <protection/>
    </xf>
    <xf numFmtId="49" fontId="1" fillId="0" borderId="28" xfId="27" applyNumberFormat="1" applyBorder="1" applyAlignment="1">
      <alignment horizontal="right"/>
      <protection/>
    </xf>
    <xf numFmtId="49" fontId="1" fillId="0" borderId="29" xfId="27" applyNumberFormat="1" applyBorder="1" applyAlignment="1">
      <alignment horizontal="center"/>
      <protection/>
    </xf>
    <xf numFmtId="49" fontId="12" fillId="0" borderId="28" xfId="27" applyNumberFormat="1" applyFont="1" applyBorder="1" applyAlignment="1">
      <alignment horizontal="center"/>
      <protection/>
    </xf>
    <xf numFmtId="49" fontId="5" fillId="0" borderId="14" xfId="27" applyNumberFormat="1" applyFont="1" applyBorder="1" applyAlignment="1">
      <alignment horizontal="left"/>
      <protection/>
    </xf>
    <xf numFmtId="49" fontId="4" fillId="0" borderId="4" xfId="27" applyNumberFormat="1" applyFont="1" applyBorder="1" applyAlignment="1">
      <alignment horizontal="center"/>
      <protection/>
    </xf>
    <xf numFmtId="49" fontId="13" fillId="0" borderId="4" xfId="27" applyNumberFormat="1" applyFont="1" applyBorder="1" applyAlignment="1">
      <alignment horizontal="center"/>
      <protection/>
    </xf>
    <xf numFmtId="49" fontId="15" fillId="0" borderId="4" xfId="27" applyNumberFormat="1" applyFont="1" applyBorder="1" applyAlignment="1">
      <alignment horizontal="center"/>
      <protection/>
    </xf>
    <xf numFmtId="49" fontId="5" fillId="2" borderId="7" xfId="27" applyNumberFormat="1" applyFont="1" applyFill="1" applyBorder="1" applyAlignment="1">
      <alignment horizontal="center"/>
      <protection/>
    </xf>
    <xf numFmtId="49" fontId="5" fillId="2" borderId="7" xfId="27" applyNumberFormat="1" applyFont="1" applyFill="1" applyBorder="1" applyAlignment="1">
      <alignment horizontal="left"/>
      <protection/>
    </xf>
    <xf numFmtId="49" fontId="5" fillId="2" borderId="7" xfId="27" applyNumberFormat="1" applyFont="1" applyFill="1" applyBorder="1" applyAlignment="1">
      <alignment horizontal="right"/>
      <protection/>
    </xf>
    <xf numFmtId="49" fontId="7" fillId="2" borderId="7" xfId="27" applyNumberFormat="1" applyFont="1" applyFill="1" applyBorder="1" applyAlignment="1">
      <alignment horizontal="center"/>
      <protection/>
    </xf>
    <xf numFmtId="49" fontId="16" fillId="2" borderId="7" xfId="27" applyNumberFormat="1" applyFont="1" applyFill="1" applyBorder="1" applyAlignment="1">
      <alignment horizontal="center"/>
      <protection/>
    </xf>
    <xf numFmtId="49" fontId="5" fillId="2" borderId="17" xfId="27" applyNumberFormat="1" applyFont="1" applyFill="1" applyBorder="1" applyAlignment="1">
      <alignment horizontal="left"/>
      <protection/>
    </xf>
    <xf numFmtId="3" fontId="5" fillId="2" borderId="21" xfId="27" applyNumberFormat="1" applyFont="1" applyFill="1" applyBorder="1" applyAlignment="1">
      <alignment horizontal="right"/>
      <protection/>
    </xf>
    <xf numFmtId="165" fontId="15" fillId="2" borderId="21" xfId="27" applyNumberFormat="1" applyFont="1" applyFill="1" applyBorder="1" applyAlignment="1">
      <alignment horizontal="right"/>
      <protection/>
    </xf>
    <xf numFmtId="49" fontId="5" fillId="0" borderId="7" xfId="27" applyNumberFormat="1" applyFont="1" applyFill="1" applyBorder="1" applyAlignment="1">
      <alignment horizontal="center"/>
      <protection/>
    </xf>
    <xf numFmtId="49" fontId="5" fillId="0" borderId="7" xfId="27" applyNumberFormat="1" applyFont="1" applyFill="1" applyBorder="1" applyAlignment="1">
      <alignment horizontal="left"/>
      <protection/>
    </xf>
    <xf numFmtId="49" fontId="5" fillId="0" borderId="7" xfId="27" applyNumberFormat="1" applyFont="1" applyFill="1" applyBorder="1" applyAlignment="1">
      <alignment horizontal="right"/>
      <protection/>
    </xf>
    <xf numFmtId="49" fontId="7" fillId="0" borderId="7" xfId="27" applyNumberFormat="1" applyFont="1" applyFill="1" applyBorder="1" applyAlignment="1">
      <alignment horizontal="center"/>
      <protection/>
    </xf>
    <xf numFmtId="49" fontId="16" fillId="0" borderId="17" xfId="27" applyNumberFormat="1" applyFont="1" applyFill="1" applyBorder="1" applyAlignment="1">
      <alignment horizontal="center"/>
      <protection/>
    </xf>
    <xf numFmtId="49" fontId="5" fillId="0" borderId="17" xfId="27" applyNumberFormat="1" applyFont="1" applyFill="1" applyBorder="1" applyAlignment="1">
      <alignment horizontal="left"/>
      <protection/>
    </xf>
    <xf numFmtId="3" fontId="5" fillId="0" borderId="7" xfId="27" applyNumberFormat="1" applyFont="1" applyFill="1" applyBorder="1" applyAlignment="1">
      <alignment horizontal="right"/>
      <protection/>
    </xf>
    <xf numFmtId="165" fontId="15" fillId="0" borderId="7" xfId="27" applyNumberFormat="1" applyFont="1" applyFill="1" applyBorder="1" applyAlignment="1">
      <alignment horizontal="right"/>
      <protection/>
    </xf>
    <xf numFmtId="49" fontId="1" fillId="0" borderId="6" xfId="27" applyNumberFormat="1" applyFont="1" applyBorder="1">
      <alignment/>
      <protection/>
    </xf>
    <xf numFmtId="49" fontId="1" fillId="0" borderId="6" xfId="27" applyNumberFormat="1" applyFont="1" applyBorder="1" applyAlignment="1">
      <alignment horizontal="left"/>
      <protection/>
    </xf>
    <xf numFmtId="0" fontId="4" fillId="0" borderId="6" xfId="27" applyFont="1" applyBorder="1">
      <alignment/>
      <protection/>
    </xf>
    <xf numFmtId="49" fontId="1" fillId="0" borderId="6" xfId="27" applyNumberFormat="1" applyFont="1" applyBorder="1" applyAlignment="1">
      <alignment horizontal="right"/>
      <protection/>
    </xf>
    <xf numFmtId="0" fontId="1" fillId="0" borderId="6" xfId="27" applyFont="1" applyBorder="1">
      <alignment/>
      <protection/>
    </xf>
    <xf numFmtId="0" fontId="14" fillId="0" borderId="18" xfId="27" applyFont="1" applyBorder="1" applyAlignment="1">
      <alignment horizontal="center"/>
      <protection/>
    </xf>
    <xf numFmtId="0" fontId="4" fillId="0" borderId="18" xfId="27" applyFont="1" applyBorder="1">
      <alignment/>
      <protection/>
    </xf>
    <xf numFmtId="3" fontId="4" fillId="0" borderId="6" xfId="27" applyNumberFormat="1" applyFont="1" applyBorder="1" applyAlignment="1">
      <alignment horizontal="right"/>
      <protection/>
    </xf>
    <xf numFmtId="165" fontId="15" fillId="0" borderId="6" xfId="27" applyNumberFormat="1" applyFont="1" applyFill="1" applyBorder="1" applyAlignment="1">
      <alignment horizontal="right"/>
      <protection/>
    </xf>
    <xf numFmtId="49" fontId="4" fillId="0" borderId="6" xfId="27" applyNumberFormat="1" applyFont="1" applyFill="1" applyBorder="1">
      <alignment/>
      <protection/>
    </xf>
    <xf numFmtId="49" fontId="4" fillId="0" borderId="6" xfId="27" applyNumberFormat="1" applyFont="1" applyFill="1" applyBorder="1" applyAlignment="1">
      <alignment horizontal="left"/>
      <protection/>
    </xf>
    <xf numFmtId="0" fontId="4" fillId="0" borderId="6" xfId="27" applyFont="1" applyFill="1" applyBorder="1">
      <alignment/>
      <protection/>
    </xf>
    <xf numFmtId="49" fontId="4" fillId="0" borderId="6" xfId="27" applyNumberFormat="1" applyFont="1" applyFill="1" applyBorder="1" applyAlignment="1">
      <alignment horizontal="right"/>
      <protection/>
    </xf>
    <xf numFmtId="0" fontId="14" fillId="0" borderId="18" xfId="27" applyFont="1" applyFill="1" applyBorder="1" applyAlignment="1">
      <alignment horizontal="center"/>
      <protection/>
    </xf>
    <xf numFmtId="0" fontId="4" fillId="0" borderId="18" xfId="27" applyFont="1" applyFill="1" applyBorder="1">
      <alignment/>
      <protection/>
    </xf>
    <xf numFmtId="3" fontId="4" fillId="0" borderId="6" xfId="27" applyNumberFormat="1" applyFont="1" applyFill="1" applyBorder="1" applyAlignment="1">
      <alignment horizontal="right"/>
      <protection/>
    </xf>
    <xf numFmtId="49" fontId="1" fillId="0" borderId="6" xfId="27" applyNumberFormat="1" applyFont="1" applyFill="1" applyBorder="1">
      <alignment/>
      <protection/>
    </xf>
    <xf numFmtId="49" fontId="1" fillId="0" borderId="6" xfId="27" applyNumberFormat="1" applyFont="1" applyFill="1" applyBorder="1" applyAlignment="1">
      <alignment horizontal="left"/>
      <protection/>
    </xf>
    <xf numFmtId="0" fontId="1" fillId="0" borderId="6" xfId="27" applyFont="1" applyFill="1" applyBorder="1">
      <alignment/>
      <protection/>
    </xf>
    <xf numFmtId="0" fontId="12" fillId="0" borderId="18" xfId="27" applyFont="1" applyFill="1" applyBorder="1" applyAlignment="1">
      <alignment horizontal="center"/>
      <protection/>
    </xf>
    <xf numFmtId="0" fontId="1" fillId="0" borderId="18" xfId="27" applyFont="1" applyFill="1" applyBorder="1">
      <alignment/>
      <protection/>
    </xf>
    <xf numFmtId="3" fontId="1" fillId="0" borderId="6" xfId="27" applyNumberFormat="1" applyFont="1" applyFill="1" applyBorder="1" applyAlignment="1">
      <alignment horizontal="right"/>
      <protection/>
    </xf>
    <xf numFmtId="49" fontId="1" fillId="0" borderId="6" xfId="27" applyNumberFormat="1" applyFont="1" applyBorder="1">
      <alignment/>
      <protection/>
    </xf>
    <xf numFmtId="49" fontId="1" fillId="0" borderId="6" xfId="27" applyNumberFormat="1" applyFont="1" applyBorder="1" applyAlignment="1">
      <alignment horizontal="left"/>
      <protection/>
    </xf>
    <xf numFmtId="0" fontId="1" fillId="0" borderId="6" xfId="27" applyFont="1" applyBorder="1">
      <alignment/>
      <protection/>
    </xf>
    <xf numFmtId="0" fontId="12" fillId="0" borderId="18" xfId="27" applyFont="1" applyBorder="1" applyAlignment="1">
      <alignment horizontal="center"/>
      <protection/>
    </xf>
    <xf numFmtId="0" fontId="1" fillId="0" borderId="18" xfId="27" applyFont="1" applyBorder="1">
      <alignment/>
      <protection/>
    </xf>
    <xf numFmtId="3" fontId="1" fillId="0" borderId="6" xfId="27" applyNumberFormat="1" applyFont="1" applyBorder="1" applyAlignment="1">
      <alignment horizontal="right"/>
      <protection/>
    </xf>
    <xf numFmtId="49" fontId="1" fillId="0" borderId="6" xfId="27" applyNumberFormat="1" applyFont="1" applyFill="1" applyBorder="1">
      <alignment/>
      <protection/>
    </xf>
    <xf numFmtId="49" fontId="1" fillId="0" borderId="6" xfId="27" applyNumberFormat="1" applyFont="1" applyFill="1" applyBorder="1" applyAlignment="1">
      <alignment horizontal="left"/>
      <protection/>
    </xf>
    <xf numFmtId="0" fontId="1" fillId="0" borderId="6" xfId="27" applyFont="1" applyFill="1" applyBorder="1">
      <alignment/>
      <protection/>
    </xf>
    <xf numFmtId="49" fontId="1" fillId="0" borderId="6" xfId="27" applyNumberFormat="1" applyFont="1" applyFill="1" applyBorder="1" applyAlignment="1">
      <alignment horizontal="right"/>
      <protection/>
    </xf>
    <xf numFmtId="0" fontId="8" fillId="0" borderId="6" xfId="27" applyFont="1" applyFill="1" applyBorder="1">
      <alignment/>
      <protection/>
    </xf>
    <xf numFmtId="0" fontId="23" fillId="0" borderId="18" xfId="27" applyFont="1" applyFill="1" applyBorder="1" applyAlignment="1">
      <alignment horizontal="center"/>
      <protection/>
    </xf>
    <xf numFmtId="0" fontId="1" fillId="0" borderId="18" xfId="27" applyFont="1" applyFill="1" applyBorder="1">
      <alignment/>
      <protection/>
    </xf>
    <xf numFmtId="3" fontId="1" fillId="0" borderId="6" xfId="27" applyNumberFormat="1" applyFont="1" applyFill="1" applyBorder="1" applyAlignment="1">
      <alignment horizontal="right"/>
      <protection/>
    </xf>
    <xf numFmtId="0" fontId="22" fillId="0" borderId="18" xfId="27" applyFont="1" applyFill="1" applyBorder="1" applyAlignment="1">
      <alignment horizontal="center"/>
      <protection/>
    </xf>
    <xf numFmtId="49" fontId="5" fillId="2" borderId="6" xfId="27" applyNumberFormat="1" applyFont="1" applyFill="1" applyBorder="1">
      <alignment/>
      <protection/>
    </xf>
    <xf numFmtId="49" fontId="5" fillId="2" borderId="6" xfId="27" applyNumberFormat="1" applyFont="1" applyFill="1" applyBorder="1" applyAlignment="1">
      <alignment horizontal="left"/>
      <protection/>
    </xf>
    <xf numFmtId="0" fontId="5" fillId="2" borderId="6" xfId="27" applyFont="1" applyFill="1" applyBorder="1">
      <alignment/>
      <protection/>
    </xf>
    <xf numFmtId="49" fontId="5" fillId="2" borderId="6" xfId="27" applyNumberFormat="1" applyFont="1" applyFill="1" applyBorder="1" applyAlignment="1">
      <alignment horizontal="right"/>
      <protection/>
    </xf>
    <xf numFmtId="0" fontId="5" fillId="2" borderId="6" xfId="27" applyFont="1" applyFill="1" applyBorder="1" applyAlignment="1">
      <alignment horizontal="right"/>
      <protection/>
    </xf>
    <xf numFmtId="0" fontId="10" fillId="2" borderId="18" xfId="27" applyFont="1" applyFill="1" applyBorder="1" applyAlignment="1">
      <alignment horizontal="center"/>
      <protection/>
    </xf>
    <xf numFmtId="0" fontId="5" fillId="2" borderId="18" xfId="27" applyFont="1" applyFill="1" applyBorder="1">
      <alignment/>
      <protection/>
    </xf>
    <xf numFmtId="3" fontId="5" fillId="2" borderId="6" xfId="27" applyNumberFormat="1" applyFont="1" applyFill="1" applyBorder="1" applyAlignment="1">
      <alignment horizontal="right"/>
      <protection/>
    </xf>
    <xf numFmtId="165" fontId="15" fillId="2" borderId="6" xfId="27" applyNumberFormat="1" applyFont="1" applyFill="1" applyBorder="1" applyAlignment="1">
      <alignment horizontal="right"/>
      <protection/>
    </xf>
    <xf numFmtId="0" fontId="4" fillId="0" borderId="6" xfId="27" applyFont="1" applyFill="1" applyBorder="1" applyAlignment="1">
      <alignment horizontal="right"/>
      <protection/>
    </xf>
    <xf numFmtId="0" fontId="14" fillId="0" borderId="18" xfId="27" applyFont="1" applyFill="1" applyBorder="1" applyAlignment="1">
      <alignment horizontal="center"/>
      <protection/>
    </xf>
    <xf numFmtId="49" fontId="14" fillId="0" borderId="18" xfId="27" applyNumberFormat="1" applyFont="1" applyBorder="1" applyAlignment="1">
      <alignment horizontal="center"/>
      <protection/>
    </xf>
    <xf numFmtId="49" fontId="1" fillId="0" borderId="18" xfId="27" applyNumberFormat="1" applyFont="1" applyBorder="1">
      <alignment/>
      <protection/>
    </xf>
    <xf numFmtId="49" fontId="5" fillId="0" borderId="6" xfId="27" applyNumberFormat="1" applyFont="1" applyFill="1" applyBorder="1">
      <alignment/>
      <protection/>
    </xf>
    <xf numFmtId="49" fontId="5" fillId="0" borderId="6" xfId="27" applyNumberFormat="1" applyFont="1" applyFill="1" applyBorder="1" applyAlignment="1">
      <alignment horizontal="left"/>
      <protection/>
    </xf>
    <xf numFmtId="0" fontId="7" fillId="0" borderId="6" xfId="27" applyFont="1" applyFill="1" applyBorder="1">
      <alignment/>
      <protection/>
    </xf>
    <xf numFmtId="0" fontId="10" fillId="0" borderId="6" xfId="27" applyFont="1" applyFill="1" applyBorder="1" applyAlignment="1">
      <alignment horizontal="center"/>
      <protection/>
    </xf>
    <xf numFmtId="0" fontId="5" fillId="0" borderId="18" xfId="27" applyFont="1" applyFill="1" applyBorder="1">
      <alignment/>
      <protection/>
    </xf>
    <xf numFmtId="3" fontId="5" fillId="0" borderId="6" xfId="27" applyNumberFormat="1" applyFont="1" applyFill="1" applyBorder="1" applyAlignment="1">
      <alignment horizontal="right"/>
      <protection/>
    </xf>
    <xf numFmtId="49" fontId="4" fillId="0" borderId="6" xfId="27" applyNumberFormat="1" applyFont="1" applyFill="1" applyBorder="1">
      <alignment/>
      <protection/>
    </xf>
    <xf numFmtId="49" fontId="4" fillId="0" borderId="6" xfId="27" applyNumberFormat="1" applyFont="1" applyFill="1" applyBorder="1" applyAlignment="1">
      <alignment horizontal="left"/>
      <protection/>
    </xf>
    <xf numFmtId="0" fontId="14" fillId="0" borderId="6" xfId="27" applyFont="1" applyFill="1" applyBorder="1" applyAlignment="1">
      <alignment horizontal="center"/>
      <protection/>
    </xf>
    <xf numFmtId="0" fontId="4" fillId="0" borderId="18" xfId="27" applyFont="1" applyFill="1" applyBorder="1">
      <alignment/>
      <protection/>
    </xf>
    <xf numFmtId="0" fontId="4" fillId="0" borderId="6" xfId="27" applyFont="1" applyFill="1" applyBorder="1">
      <alignment/>
      <protection/>
    </xf>
    <xf numFmtId="49" fontId="14" fillId="2" borderId="18" xfId="27" applyNumberFormat="1" applyFont="1" applyFill="1" applyBorder="1" applyAlignment="1">
      <alignment horizontal="center"/>
      <protection/>
    </xf>
    <xf numFmtId="49" fontId="5" fillId="2" borderId="18" xfId="27" applyNumberFormat="1" applyFont="1" applyFill="1" applyBorder="1">
      <alignment/>
      <protection/>
    </xf>
    <xf numFmtId="49" fontId="4" fillId="0" borderId="6" xfId="27" applyNumberFormat="1" applyFont="1" applyBorder="1">
      <alignment/>
      <protection/>
    </xf>
    <xf numFmtId="49" fontId="4" fillId="0" borderId="6" xfId="27" applyNumberFormat="1" applyFont="1" applyBorder="1" applyAlignment="1">
      <alignment horizontal="left"/>
      <protection/>
    </xf>
    <xf numFmtId="49" fontId="4" fillId="0" borderId="6" xfId="27" applyNumberFormat="1" applyFont="1" applyBorder="1" applyAlignment="1">
      <alignment horizontal="right"/>
      <protection/>
    </xf>
    <xf numFmtId="49" fontId="4" fillId="0" borderId="18" xfId="27" applyNumberFormat="1" applyFont="1" applyBorder="1">
      <alignment/>
      <protection/>
    </xf>
    <xf numFmtId="49" fontId="4" fillId="0" borderId="6" xfId="27" applyNumberFormat="1" applyFont="1" applyBorder="1">
      <alignment/>
      <protection/>
    </xf>
    <xf numFmtId="49" fontId="12" fillId="0" borderId="18" xfId="27" applyNumberFormat="1" applyFont="1" applyBorder="1" applyAlignment="1">
      <alignment horizontal="center"/>
      <protection/>
    </xf>
    <xf numFmtId="3" fontId="1" fillId="0" borderId="6" xfId="27" applyNumberFormat="1" applyFont="1" applyBorder="1" applyAlignment="1">
      <alignment horizontal="right"/>
      <protection/>
    </xf>
    <xf numFmtId="3" fontId="1" fillId="0" borderId="6" xfId="27" applyNumberFormat="1" applyFont="1" applyBorder="1">
      <alignment/>
      <protection/>
    </xf>
    <xf numFmtId="3" fontId="1" fillId="0" borderId="6" xfId="27" applyNumberFormat="1" applyBorder="1">
      <alignment/>
      <protection/>
    </xf>
    <xf numFmtId="49" fontId="5" fillId="2" borderId="6" xfId="27" applyNumberFormat="1" applyFont="1" applyFill="1" applyBorder="1">
      <alignment/>
      <protection/>
    </xf>
    <xf numFmtId="49" fontId="5" fillId="2" borderId="6" xfId="27" applyNumberFormat="1" applyFont="1" applyFill="1" applyBorder="1" applyAlignment="1">
      <alignment horizontal="left"/>
      <protection/>
    </xf>
    <xf numFmtId="49" fontId="1" fillId="2" borderId="6" xfId="27" applyNumberFormat="1" applyFont="1" applyFill="1" applyBorder="1">
      <alignment/>
      <protection/>
    </xf>
    <xf numFmtId="49" fontId="1" fillId="2" borderId="6" xfId="27" applyNumberFormat="1" applyFont="1" applyFill="1" applyBorder="1" applyAlignment="1">
      <alignment horizontal="right"/>
      <protection/>
    </xf>
    <xf numFmtId="49" fontId="23" fillId="2" borderId="6" xfId="27" applyNumberFormat="1" applyFont="1" applyFill="1" applyBorder="1" applyAlignment="1">
      <alignment horizontal="center"/>
      <protection/>
    </xf>
    <xf numFmtId="3" fontId="5" fillId="2" borderId="6" xfId="27" applyNumberFormat="1" applyFont="1" applyFill="1" applyBorder="1" applyAlignment="1">
      <alignment horizontal="right"/>
      <protection/>
    </xf>
    <xf numFmtId="3" fontId="5" fillId="2" borderId="6" xfId="27" applyNumberFormat="1" applyFont="1" applyFill="1" applyBorder="1">
      <alignment/>
      <protection/>
    </xf>
    <xf numFmtId="49" fontId="23" fillId="0" borderId="6" xfId="27" applyNumberFormat="1" applyFont="1" applyFill="1" applyBorder="1" applyAlignment="1">
      <alignment horizontal="center"/>
      <protection/>
    </xf>
    <xf numFmtId="3" fontId="4" fillId="0" borderId="6" xfId="27" applyNumberFormat="1" applyFont="1" applyFill="1" applyBorder="1">
      <alignment/>
      <protection/>
    </xf>
    <xf numFmtId="49" fontId="1" fillId="0" borderId="6" xfId="27" applyNumberFormat="1" applyBorder="1">
      <alignment/>
      <protection/>
    </xf>
    <xf numFmtId="49" fontId="1" fillId="0" borderId="6" xfId="27" applyNumberFormat="1" applyBorder="1" applyAlignment="1">
      <alignment horizontal="left"/>
      <protection/>
    </xf>
    <xf numFmtId="0" fontId="1" fillId="0" borderId="6" xfId="27" applyBorder="1">
      <alignment/>
      <protection/>
    </xf>
    <xf numFmtId="49" fontId="1" fillId="0" borderId="6" xfId="27" applyNumberFormat="1" applyBorder="1" applyAlignment="1">
      <alignment horizontal="right"/>
      <protection/>
    </xf>
    <xf numFmtId="0" fontId="12" fillId="0" borderId="6" xfId="27" applyFont="1" applyBorder="1" applyAlignment="1">
      <alignment horizontal="center"/>
      <protection/>
    </xf>
    <xf numFmtId="0" fontId="15" fillId="0" borderId="6" xfId="27" applyFont="1" applyBorder="1">
      <alignment/>
      <protection/>
    </xf>
    <xf numFmtId="49" fontId="1" fillId="0" borderId="6" xfId="27" applyNumberFormat="1" applyFont="1" applyFill="1" applyBorder="1" applyAlignment="1">
      <alignment horizontal="center"/>
      <protection/>
    </xf>
    <xf numFmtId="49" fontId="1" fillId="0" borderId="6" xfId="27" applyNumberFormat="1" applyFont="1" applyBorder="1" applyAlignment="1">
      <alignment horizontal="center"/>
      <protection/>
    </xf>
    <xf numFmtId="49" fontId="1" fillId="0" borderId="6" xfId="27" applyNumberFormat="1" applyFont="1" applyFill="1" applyBorder="1" applyAlignment="1">
      <alignment horizontal="center"/>
      <protection/>
    </xf>
    <xf numFmtId="49" fontId="5" fillId="2" borderId="6" xfId="27" applyNumberFormat="1" applyFont="1" applyFill="1" applyBorder="1" applyAlignment="1">
      <alignment horizontal="center"/>
      <protection/>
    </xf>
    <xf numFmtId="49" fontId="4" fillId="0" borderId="6" xfId="27" applyNumberFormat="1" applyFont="1" applyFill="1" applyBorder="1" applyAlignment="1">
      <alignment horizontal="center"/>
      <protection/>
    </xf>
    <xf numFmtId="49" fontId="7" fillId="0" borderId="6" xfId="27" applyNumberFormat="1" applyFont="1" applyFill="1" applyBorder="1" applyAlignment="1">
      <alignment horizontal="center"/>
      <protection/>
    </xf>
    <xf numFmtId="49" fontId="4" fillId="0" borderId="6" xfId="27" applyNumberFormat="1" applyFont="1" applyFill="1" applyBorder="1" applyAlignment="1">
      <alignment horizontal="center"/>
      <protection/>
    </xf>
    <xf numFmtId="49" fontId="4" fillId="0" borderId="6" xfId="27" applyNumberFormat="1" applyFont="1" applyBorder="1" applyAlignment="1">
      <alignment horizontal="center"/>
      <protection/>
    </xf>
    <xf numFmtId="49" fontId="1" fillId="0" borderId="6" xfId="27" applyNumberFormat="1" applyFont="1" applyBorder="1" applyAlignment="1">
      <alignment horizontal="center"/>
      <protection/>
    </xf>
    <xf numFmtId="49" fontId="4" fillId="0" borderId="0" xfId="26" applyNumberFormat="1" applyFont="1" applyAlignment="1">
      <alignment horizontal="left"/>
      <protection/>
    </xf>
    <xf numFmtId="49" fontId="1" fillId="0" borderId="0" xfId="26" applyNumberFormat="1" applyAlignment="1">
      <alignment horizontal="center"/>
      <protection/>
    </xf>
    <xf numFmtId="49" fontId="12" fillId="0" borderId="0" xfId="26" applyNumberFormat="1" applyFont="1" applyAlignment="1">
      <alignment horizontal="center"/>
      <protection/>
    </xf>
    <xf numFmtId="0" fontId="1" fillId="0" borderId="0" xfId="26">
      <alignment/>
      <protection/>
    </xf>
    <xf numFmtId="0" fontId="4" fillId="0" borderId="0" xfId="26" applyFont="1" applyAlignment="1">
      <alignment horizontal="right"/>
      <protection/>
    </xf>
    <xf numFmtId="0" fontId="1" fillId="0" borderId="0" xfId="26" applyFont="1" applyAlignment="1">
      <alignment/>
      <protection/>
    </xf>
    <xf numFmtId="0" fontId="12" fillId="0" borderId="0" xfId="26" applyFont="1" applyAlignment="1">
      <alignment/>
      <protection/>
    </xf>
    <xf numFmtId="0" fontId="1" fillId="0" borderId="0" xfId="26" applyFont="1">
      <alignment/>
      <protection/>
    </xf>
    <xf numFmtId="49" fontId="1" fillId="0" borderId="30" xfId="26" applyNumberFormat="1" applyBorder="1" applyAlignment="1">
      <alignment/>
      <protection/>
    </xf>
    <xf numFmtId="49" fontId="1" fillId="0" borderId="31" xfId="26" applyNumberFormat="1" applyBorder="1" applyAlignment="1">
      <alignment/>
      <protection/>
    </xf>
    <xf numFmtId="49" fontId="1" fillId="0" borderId="27" xfId="26" applyNumberFormat="1" applyBorder="1" applyAlignment="1">
      <alignment horizontal="center"/>
      <protection/>
    </xf>
    <xf numFmtId="49" fontId="12" fillId="0" borderId="27" xfId="26" applyNumberFormat="1" applyFont="1" applyBorder="1" applyAlignment="1">
      <alignment horizontal="center"/>
      <protection/>
    </xf>
    <xf numFmtId="0" fontId="1" fillId="0" borderId="27" xfId="26" applyBorder="1" applyAlignment="1">
      <alignment horizontal="center"/>
      <protection/>
    </xf>
    <xf numFmtId="0" fontId="4" fillId="0" borderId="27" xfId="26" applyFont="1" applyBorder="1" applyAlignment="1">
      <alignment horizontal="center"/>
      <protection/>
    </xf>
    <xf numFmtId="0" fontId="8" fillId="0" borderId="27" xfId="26" applyFont="1" applyBorder="1" applyAlignment="1">
      <alignment horizontal="center"/>
      <protection/>
    </xf>
    <xf numFmtId="49" fontId="1" fillId="0" borderId="20" xfId="26" applyNumberFormat="1" applyBorder="1" applyAlignment="1">
      <alignment/>
      <protection/>
    </xf>
    <xf numFmtId="49" fontId="1" fillId="0" borderId="15" xfId="26" applyNumberFormat="1" applyBorder="1" applyAlignment="1">
      <alignment/>
      <protection/>
    </xf>
    <xf numFmtId="49" fontId="1" fillId="0" borderId="4" xfId="26" applyNumberFormat="1" applyBorder="1" applyAlignment="1">
      <alignment horizontal="center"/>
      <protection/>
    </xf>
    <xf numFmtId="49" fontId="12" fillId="0" borderId="4" xfId="26" applyNumberFormat="1" applyFont="1" applyBorder="1" applyAlignment="1">
      <alignment horizontal="center"/>
      <protection/>
    </xf>
    <xf numFmtId="0" fontId="1" fillId="0" borderId="4" xfId="26" applyBorder="1" applyAlignment="1">
      <alignment horizontal="center"/>
      <protection/>
    </xf>
    <xf numFmtId="0" fontId="4" fillId="0" borderId="4" xfId="26" applyFont="1" applyBorder="1" applyAlignment="1">
      <alignment horizontal="center"/>
      <protection/>
    </xf>
    <xf numFmtId="0" fontId="13" fillId="0" borderId="4" xfId="26" applyFont="1" applyBorder="1" applyAlignment="1">
      <alignment horizontal="center"/>
      <protection/>
    </xf>
    <xf numFmtId="0" fontId="8" fillId="0" borderId="4" xfId="26" applyFont="1" applyBorder="1" applyAlignment="1">
      <alignment horizontal="center"/>
      <protection/>
    </xf>
    <xf numFmtId="49" fontId="5" fillId="2" borderId="21" xfId="26" applyNumberFormat="1" applyFont="1" applyFill="1" applyBorder="1" applyAlignment="1">
      <alignment horizontal="center"/>
      <protection/>
    </xf>
    <xf numFmtId="49" fontId="7" fillId="2" borderId="21" xfId="26" applyNumberFormat="1" applyFont="1" applyFill="1" applyBorder="1" applyAlignment="1">
      <alignment horizontal="center"/>
      <protection/>
    </xf>
    <xf numFmtId="49" fontId="14" fillId="2" borderId="7" xfId="26" applyNumberFormat="1" applyFont="1" applyFill="1" applyBorder="1" applyAlignment="1">
      <alignment horizontal="center"/>
      <protection/>
    </xf>
    <xf numFmtId="0" fontId="5" fillId="2" borderId="7" xfId="26" applyFont="1" applyFill="1" applyBorder="1" applyAlignment="1">
      <alignment horizontal="left"/>
      <protection/>
    </xf>
    <xf numFmtId="3" fontId="5" fillId="2" borderId="7" xfId="26" applyNumberFormat="1" applyFont="1" applyFill="1" applyBorder="1">
      <alignment/>
      <protection/>
    </xf>
    <xf numFmtId="165" fontId="8" fillId="2" borderId="7" xfId="26" applyNumberFormat="1" applyFont="1" applyFill="1" applyBorder="1">
      <alignment/>
      <protection/>
    </xf>
    <xf numFmtId="49" fontId="4" fillId="0" borderId="7" xfId="26" applyNumberFormat="1" applyFont="1" applyFill="1" applyBorder="1" applyAlignment="1">
      <alignment horizontal="center"/>
      <protection/>
    </xf>
    <xf numFmtId="49" fontId="1" fillId="0" borderId="7" xfId="26" applyNumberFormat="1" applyFont="1" applyFill="1" applyBorder="1" applyAlignment="1">
      <alignment horizontal="center"/>
      <protection/>
    </xf>
    <xf numFmtId="49" fontId="12" fillId="0" borderId="7" xfId="26" applyNumberFormat="1" applyFont="1" applyFill="1" applyBorder="1" applyAlignment="1">
      <alignment horizontal="center"/>
      <protection/>
    </xf>
    <xf numFmtId="0" fontId="4" fillId="0" borderId="7" xfId="26" applyFont="1" applyFill="1" applyBorder="1" applyAlignment="1">
      <alignment horizontal="left"/>
      <protection/>
    </xf>
    <xf numFmtId="3" fontId="4" fillId="0" borderId="6" xfId="26" applyNumberFormat="1" applyFont="1" applyFill="1" applyBorder="1">
      <alignment/>
      <protection/>
    </xf>
    <xf numFmtId="165" fontId="8" fillId="0" borderId="6" xfId="26" applyNumberFormat="1" applyFont="1" applyFill="1" applyBorder="1">
      <alignment/>
      <protection/>
    </xf>
    <xf numFmtId="49" fontId="1" fillId="0" borderId="7" xfId="26" applyNumberFormat="1" applyFont="1" applyBorder="1" applyAlignment="1">
      <alignment horizontal="center"/>
      <protection/>
    </xf>
    <xf numFmtId="49" fontId="4" fillId="0" borderId="7" xfId="26" applyNumberFormat="1" applyFont="1" applyBorder="1" applyAlignment="1">
      <alignment horizontal="center"/>
      <protection/>
    </xf>
    <xf numFmtId="49" fontId="12" fillId="0" borderId="7" xfId="26" applyNumberFormat="1" applyFont="1" applyBorder="1" applyAlignment="1">
      <alignment horizontal="center"/>
      <protection/>
    </xf>
    <xf numFmtId="0" fontId="1" fillId="0" borderId="7" xfId="26" applyFont="1" applyBorder="1" applyAlignment="1">
      <alignment horizontal="left"/>
      <protection/>
    </xf>
    <xf numFmtId="3" fontId="1" fillId="0" borderId="7" xfId="26" applyNumberFormat="1" applyFont="1" applyBorder="1">
      <alignment/>
      <protection/>
    </xf>
    <xf numFmtId="49" fontId="14" fillId="0" borderId="7" xfId="26" applyNumberFormat="1" applyFont="1" applyBorder="1" applyAlignment="1">
      <alignment horizontal="center"/>
      <protection/>
    </xf>
    <xf numFmtId="0" fontId="4" fillId="0" borderId="7" xfId="26" applyFont="1" applyBorder="1" applyAlignment="1">
      <alignment horizontal="left"/>
      <protection/>
    </xf>
    <xf numFmtId="3" fontId="4" fillId="0" borderId="6" xfId="26" applyNumberFormat="1" applyFont="1" applyBorder="1">
      <alignment/>
      <protection/>
    </xf>
    <xf numFmtId="49" fontId="1" fillId="0" borderId="6" xfId="26" applyNumberFormat="1" applyFont="1" applyBorder="1" applyAlignment="1">
      <alignment horizontal="center"/>
      <protection/>
    </xf>
    <xf numFmtId="49" fontId="12" fillId="0" borderId="6" xfId="26" applyNumberFormat="1" applyFont="1" applyBorder="1" applyAlignment="1">
      <alignment horizontal="center"/>
      <protection/>
    </xf>
    <xf numFmtId="0" fontId="1" fillId="0" borderId="6" xfId="26" applyFont="1" applyBorder="1" applyAlignment="1">
      <alignment horizontal="left"/>
      <protection/>
    </xf>
    <xf numFmtId="49" fontId="5" fillId="2" borderId="6" xfId="26" applyNumberFormat="1" applyFont="1" applyFill="1" applyBorder="1" applyAlignment="1">
      <alignment horizontal="center"/>
      <protection/>
    </xf>
    <xf numFmtId="49" fontId="14" fillId="2" borderId="6" xfId="26" applyNumberFormat="1" applyFont="1" applyFill="1" applyBorder="1" applyAlignment="1">
      <alignment horizontal="center"/>
      <protection/>
    </xf>
    <xf numFmtId="0" fontId="5" fillId="2" borderId="6" xfId="26" applyFont="1" applyFill="1" applyBorder="1">
      <alignment/>
      <protection/>
    </xf>
    <xf numFmtId="3" fontId="5" fillId="2" borderId="6" xfId="26" applyNumberFormat="1" applyFont="1" applyFill="1" applyBorder="1">
      <alignment/>
      <protection/>
    </xf>
    <xf numFmtId="165" fontId="8" fillId="2" borderId="6" xfId="26" applyNumberFormat="1" applyFont="1" applyFill="1" applyBorder="1">
      <alignment/>
      <protection/>
    </xf>
    <xf numFmtId="49" fontId="4" fillId="0" borderId="6" xfId="26" applyNumberFormat="1" applyFont="1" applyFill="1" applyBorder="1" applyAlignment="1">
      <alignment horizontal="center"/>
      <protection/>
    </xf>
    <xf numFmtId="49" fontId="14" fillId="0" borderId="6" xfId="26" applyNumberFormat="1" applyFont="1" applyFill="1" applyBorder="1" applyAlignment="1">
      <alignment horizontal="center"/>
      <protection/>
    </xf>
    <xf numFmtId="0" fontId="4" fillId="0" borderId="6" xfId="26" applyFont="1" applyFill="1" applyBorder="1">
      <alignment/>
      <protection/>
    </xf>
    <xf numFmtId="49" fontId="1" fillId="0" borderId="6" xfId="26" applyNumberFormat="1" applyFont="1" applyFill="1" applyBorder="1" applyAlignment="1">
      <alignment horizontal="center"/>
      <protection/>
    </xf>
    <xf numFmtId="49" fontId="12" fillId="0" borderId="6" xfId="26" applyNumberFormat="1" applyFont="1" applyFill="1" applyBorder="1" applyAlignment="1">
      <alignment horizontal="center"/>
      <protection/>
    </xf>
    <xf numFmtId="0" fontId="1" fillId="0" borderId="6" xfId="26" applyFont="1" applyFill="1" applyBorder="1">
      <alignment/>
      <protection/>
    </xf>
    <xf numFmtId="3" fontId="1" fillId="0" borderId="7" xfId="26" applyNumberFormat="1" applyFont="1" applyFill="1" applyBorder="1">
      <alignment/>
      <protection/>
    </xf>
    <xf numFmtId="49" fontId="4" fillId="0" borderId="6" xfId="26" applyNumberFormat="1" applyFont="1" applyBorder="1" applyAlignment="1">
      <alignment horizontal="center"/>
      <protection/>
    </xf>
    <xf numFmtId="49" fontId="14" fillId="0" borderId="6" xfId="26" applyNumberFormat="1" applyFont="1" applyBorder="1" applyAlignment="1">
      <alignment horizontal="center"/>
      <protection/>
    </xf>
    <xf numFmtId="0" fontId="4" fillId="0" borderId="6" xfId="26" applyFont="1" applyBorder="1">
      <alignment/>
      <protection/>
    </xf>
    <xf numFmtId="49" fontId="1" fillId="0" borderId="6" xfId="26" applyNumberFormat="1" applyFont="1" applyBorder="1" applyAlignment="1">
      <alignment horizontal="center"/>
      <protection/>
    </xf>
    <xf numFmtId="49" fontId="1" fillId="0" borderId="6" xfId="26" applyNumberFormat="1" applyFont="1" applyBorder="1" applyAlignment="1">
      <alignment horizontal="left"/>
      <protection/>
    </xf>
    <xf numFmtId="0" fontId="1" fillId="0" borderId="6" xfId="26" applyFont="1" applyBorder="1">
      <alignment/>
      <protection/>
    </xf>
    <xf numFmtId="3" fontId="1" fillId="0" borderId="7" xfId="26" applyNumberFormat="1" applyFont="1" applyBorder="1">
      <alignment/>
      <protection/>
    </xf>
    <xf numFmtId="3" fontId="4" fillId="0" borderId="7" xfId="26" applyNumberFormat="1" applyFont="1" applyBorder="1">
      <alignment/>
      <protection/>
    </xf>
    <xf numFmtId="0" fontId="1" fillId="0" borderId="6" xfId="26" applyFont="1" applyBorder="1">
      <alignment/>
      <protection/>
    </xf>
    <xf numFmtId="49" fontId="7" fillId="2" borderId="6" xfId="26" applyNumberFormat="1" applyFont="1" applyFill="1" applyBorder="1" applyAlignment="1">
      <alignment horizontal="center"/>
      <protection/>
    </xf>
    <xf numFmtId="49" fontId="5" fillId="2" borderId="6" xfId="26" applyNumberFormat="1" applyFont="1" applyFill="1" applyBorder="1" applyAlignment="1">
      <alignment horizontal="center"/>
      <protection/>
    </xf>
    <xf numFmtId="49" fontId="10" fillId="2" borderId="6" xfId="26" applyNumberFormat="1" applyFont="1" applyFill="1" applyBorder="1" applyAlignment="1">
      <alignment horizontal="center"/>
      <protection/>
    </xf>
    <xf numFmtId="0" fontId="5" fillId="2" borderId="6" xfId="26" applyFont="1" applyFill="1" applyBorder="1">
      <alignment/>
      <protection/>
    </xf>
    <xf numFmtId="3" fontId="5" fillId="2" borderId="6" xfId="26" applyNumberFormat="1" applyFont="1" applyFill="1" applyBorder="1" applyAlignment="1">
      <alignment horizontal="right"/>
      <protection/>
    </xf>
    <xf numFmtId="49" fontId="1" fillId="0" borderId="6" xfId="26" applyNumberFormat="1" applyBorder="1" applyAlignment="1">
      <alignment horizontal="center"/>
      <protection/>
    </xf>
    <xf numFmtId="0" fontId="1" fillId="0" borderId="6" xfId="26" applyBorder="1">
      <alignment/>
      <protection/>
    </xf>
    <xf numFmtId="3" fontId="1" fillId="0" borderId="7" xfId="26" applyNumberFormat="1" applyBorder="1">
      <alignment/>
      <protection/>
    </xf>
    <xf numFmtId="2" fontId="5" fillId="2" borderId="6" xfId="26" applyNumberFormat="1" applyFont="1" applyFill="1" applyBorder="1" applyAlignment="1">
      <alignment horizontal="center"/>
      <protection/>
    </xf>
    <xf numFmtId="2" fontId="4" fillId="2" borderId="6" xfId="26" applyNumberFormat="1" applyFont="1" applyFill="1" applyBorder="1" applyAlignment="1">
      <alignment horizontal="center"/>
      <protection/>
    </xf>
    <xf numFmtId="2" fontId="14" fillId="2" borderId="6" xfId="26" applyNumberFormat="1" applyFont="1" applyFill="1" applyBorder="1" applyAlignment="1">
      <alignment horizontal="center"/>
      <protection/>
    </xf>
    <xf numFmtId="2" fontId="5" fillId="2" borderId="6" xfId="26" applyNumberFormat="1" applyFont="1" applyFill="1" applyBorder="1">
      <alignment/>
      <protection/>
    </xf>
    <xf numFmtId="3" fontId="5" fillId="2" borderId="6" xfId="26" applyNumberFormat="1" applyFont="1" applyFill="1" applyBorder="1">
      <alignment/>
      <protection/>
    </xf>
    <xf numFmtId="2" fontId="4" fillId="0" borderId="6" xfId="26" applyNumberFormat="1" applyFont="1" applyFill="1" applyBorder="1" applyAlignment="1">
      <alignment horizontal="center"/>
      <protection/>
    </xf>
    <xf numFmtId="49" fontId="4" fillId="0" borderId="6" xfId="26" applyNumberFormat="1" applyFont="1" applyFill="1" applyBorder="1" applyAlignment="1">
      <alignment horizontal="center"/>
      <protection/>
    </xf>
    <xf numFmtId="2" fontId="14" fillId="0" borderId="6" xfId="26" applyNumberFormat="1" applyFont="1" applyFill="1" applyBorder="1" applyAlignment="1">
      <alignment horizontal="center"/>
      <protection/>
    </xf>
    <xf numFmtId="2" fontId="4" fillId="0" borderId="6" xfId="26" applyNumberFormat="1" applyFont="1" applyFill="1" applyBorder="1">
      <alignment/>
      <protection/>
    </xf>
    <xf numFmtId="3" fontId="4" fillId="0" borderId="7" xfId="26" applyNumberFormat="1" applyFont="1" applyFill="1" applyBorder="1">
      <alignment/>
      <protection/>
    </xf>
    <xf numFmtId="3" fontId="4" fillId="0" borderId="6" xfId="26" applyNumberFormat="1" applyFont="1" applyFill="1" applyBorder="1">
      <alignment/>
      <protection/>
    </xf>
    <xf numFmtId="2" fontId="1" fillId="0" borderId="6" xfId="26" applyNumberFormat="1" applyFont="1" applyFill="1" applyBorder="1" applyAlignment="1">
      <alignment horizontal="center"/>
      <protection/>
    </xf>
    <xf numFmtId="2" fontId="1" fillId="0" borderId="6" xfId="26" applyNumberFormat="1" applyFont="1" applyFill="1" applyBorder="1">
      <alignment/>
      <protection/>
    </xf>
    <xf numFmtId="2" fontId="1" fillId="0" borderId="6" xfId="26" applyNumberFormat="1" applyBorder="1" applyAlignment="1">
      <alignment horizontal="center"/>
      <protection/>
    </xf>
    <xf numFmtId="2" fontId="1" fillId="0" borderId="6" xfId="26" applyNumberFormat="1" applyBorder="1">
      <alignment/>
      <protection/>
    </xf>
    <xf numFmtId="2" fontId="4" fillId="0" borderId="6" xfId="26" applyNumberFormat="1" applyFont="1" applyBorder="1" applyAlignment="1">
      <alignment horizontal="center"/>
      <protection/>
    </xf>
    <xf numFmtId="49" fontId="4" fillId="0" borderId="6" xfId="26" applyNumberFormat="1" applyFont="1" applyBorder="1" applyAlignment="1">
      <alignment horizontal="center"/>
      <protection/>
    </xf>
    <xf numFmtId="2" fontId="4" fillId="0" borderId="6" xfId="26" applyNumberFormat="1" applyFont="1" applyBorder="1">
      <alignment/>
      <protection/>
    </xf>
    <xf numFmtId="3" fontId="4" fillId="0" borderId="7" xfId="26" applyNumberFormat="1" applyFont="1" applyBorder="1">
      <alignment/>
      <protection/>
    </xf>
    <xf numFmtId="3" fontId="4" fillId="0" borderId="6" xfId="26" applyNumberFormat="1" applyFont="1" applyBorder="1">
      <alignment/>
      <protection/>
    </xf>
    <xf numFmtId="2" fontId="12" fillId="0" borderId="6" xfId="26" applyNumberFormat="1" applyFont="1" applyBorder="1" applyAlignment="1">
      <alignment horizontal="center"/>
      <protection/>
    </xf>
    <xf numFmtId="2" fontId="14" fillId="0" borderId="6" xfId="26" applyNumberFormat="1" applyFont="1" applyBorder="1" applyAlignment="1">
      <alignment horizontal="center"/>
      <protection/>
    </xf>
    <xf numFmtId="49" fontId="1" fillId="0" borderId="6" xfId="26" applyNumberFormat="1" applyFont="1" applyFill="1" applyBorder="1" applyAlignment="1">
      <alignment horizontal="left"/>
      <protection/>
    </xf>
    <xf numFmtId="3" fontId="8" fillId="0" borderId="6" xfId="26" applyNumberFormat="1" applyFont="1" applyBorder="1">
      <alignment/>
      <protection/>
    </xf>
    <xf numFmtId="2" fontId="1" fillId="0" borderId="6" xfId="26" applyNumberFormat="1" applyFont="1" applyBorder="1" applyAlignment="1">
      <alignment horizontal="center"/>
      <protection/>
    </xf>
    <xf numFmtId="2" fontId="1" fillId="0" borderId="6" xfId="26" applyNumberFormat="1" applyFont="1" applyBorder="1">
      <alignment/>
      <protection/>
    </xf>
    <xf numFmtId="3" fontId="1" fillId="0" borderId="6" xfId="26" applyNumberFormat="1" applyFont="1" applyBorder="1">
      <alignment/>
      <protection/>
    </xf>
    <xf numFmtId="3" fontId="1" fillId="0" borderId="6" xfId="26" applyNumberFormat="1" applyBorder="1">
      <alignment/>
      <protection/>
    </xf>
    <xf numFmtId="0" fontId="8" fillId="0" borderId="0" xfId="26" applyFont="1" applyAlignment="1">
      <alignment horizontal="right"/>
      <protection/>
    </xf>
    <xf numFmtId="165" fontId="8" fillId="0" borderId="6" xfId="26" applyNumberFormat="1" applyFont="1" applyFill="1" applyBorder="1" applyAlignment="1">
      <alignment horizontal="center"/>
      <protection/>
    </xf>
    <xf numFmtId="0" fontId="4" fillId="0" borderId="0" xfId="25" applyFont="1" applyAlignment="1">
      <alignment/>
      <protection/>
    </xf>
    <xf numFmtId="0" fontId="9" fillId="0" borderId="0" xfId="25" applyFont="1" applyAlignment="1">
      <alignment horizontal="center"/>
      <protection/>
    </xf>
    <xf numFmtId="3" fontId="1" fillId="0" borderId="0" xfId="25" applyNumberFormat="1" applyBorder="1">
      <alignment/>
      <protection/>
    </xf>
    <xf numFmtId="0" fontId="1" fillId="0" borderId="0" xfId="25" applyBorder="1">
      <alignment/>
      <protection/>
    </xf>
    <xf numFmtId="0" fontId="4" fillId="0" borderId="0" xfId="25" applyFont="1" applyBorder="1" applyAlignment="1">
      <alignment horizontal="right"/>
      <protection/>
    </xf>
    <xf numFmtId="49" fontId="1" fillId="0" borderId="0" xfId="25" applyNumberFormat="1" applyFont="1">
      <alignment/>
      <protection/>
    </xf>
    <xf numFmtId="49" fontId="1" fillId="0" borderId="0" xfId="25" applyNumberFormat="1" applyFont="1" applyAlignment="1">
      <alignment horizontal="left"/>
      <protection/>
    </xf>
    <xf numFmtId="0" fontId="1" fillId="0" borderId="0" xfId="25" applyFont="1">
      <alignment/>
      <protection/>
    </xf>
    <xf numFmtId="49" fontId="1" fillId="0" borderId="0" xfId="25" applyNumberFormat="1" applyFont="1" applyAlignment="1">
      <alignment horizontal="right"/>
      <protection/>
    </xf>
    <xf numFmtId="0" fontId="1" fillId="0" borderId="0" xfId="25" applyFont="1" applyAlignment="1">
      <alignment horizontal="center"/>
      <protection/>
    </xf>
    <xf numFmtId="0" fontId="17" fillId="0" borderId="0" xfId="25" applyFont="1" applyAlignment="1">
      <alignment horizontal="center"/>
      <protection/>
    </xf>
    <xf numFmtId="3" fontId="1" fillId="0" borderId="0" xfId="25" applyNumberFormat="1" applyFont="1" applyBorder="1">
      <alignment/>
      <protection/>
    </xf>
    <xf numFmtId="0" fontId="1" fillId="0" borderId="0" xfId="25" applyFont="1" applyBorder="1">
      <alignment/>
      <protection/>
    </xf>
    <xf numFmtId="0" fontId="8" fillId="0" borderId="0" xfId="25" applyFont="1" applyBorder="1" applyAlignment="1">
      <alignment horizontal="right"/>
      <protection/>
    </xf>
    <xf numFmtId="49" fontId="1" fillId="0" borderId="24" xfId="25" applyNumberFormat="1" applyBorder="1" applyAlignment="1">
      <alignment horizontal="center"/>
      <protection/>
    </xf>
    <xf numFmtId="49" fontId="1" fillId="0" borderId="25" xfId="25" applyNumberFormat="1" applyBorder="1" applyAlignment="1">
      <alignment horizontal="left"/>
      <protection/>
    </xf>
    <xf numFmtId="49" fontId="1" fillId="0" borderId="25" xfId="25" applyNumberFormat="1" applyBorder="1" applyAlignment="1">
      <alignment horizontal="center"/>
      <protection/>
    </xf>
    <xf numFmtId="49" fontId="1" fillId="0" borderId="25" xfId="25" applyNumberFormat="1" applyBorder="1" applyAlignment="1">
      <alignment horizontal="right"/>
      <protection/>
    </xf>
    <xf numFmtId="49" fontId="1" fillId="0" borderId="26" xfId="25" applyNumberFormat="1" applyBorder="1" applyAlignment="1">
      <alignment horizontal="center"/>
      <protection/>
    </xf>
    <xf numFmtId="49" fontId="12" fillId="0" borderId="26" xfId="25" applyNumberFormat="1" applyFont="1" applyBorder="1" applyAlignment="1">
      <alignment horizontal="center"/>
      <protection/>
    </xf>
    <xf numFmtId="3" fontId="4" fillId="0" borderId="30" xfId="25" applyNumberFormat="1" applyFont="1" applyBorder="1" applyAlignment="1">
      <alignment horizontal="center"/>
      <protection/>
    </xf>
    <xf numFmtId="3" fontId="8" fillId="0" borderId="27" xfId="25" applyNumberFormat="1" applyFont="1" applyBorder="1" applyAlignment="1">
      <alignment horizontal="center"/>
      <protection/>
    </xf>
    <xf numFmtId="49" fontId="1" fillId="0" borderId="14" xfId="25" applyNumberFormat="1" applyBorder="1" applyAlignment="1">
      <alignment horizontal="center"/>
      <protection/>
    </xf>
    <xf numFmtId="49" fontId="1" fillId="0" borderId="28" xfId="25" applyNumberFormat="1" applyBorder="1" applyAlignment="1">
      <alignment horizontal="left"/>
      <protection/>
    </xf>
    <xf numFmtId="49" fontId="1" fillId="0" borderId="28" xfId="25" applyNumberFormat="1" applyBorder="1" applyAlignment="1">
      <alignment horizontal="center"/>
      <protection/>
    </xf>
    <xf numFmtId="49" fontId="1" fillId="0" borderId="28" xfId="25" applyNumberFormat="1" applyBorder="1" applyAlignment="1">
      <alignment horizontal="right"/>
      <protection/>
    </xf>
    <xf numFmtId="49" fontId="1" fillId="0" borderId="29" xfId="25" applyNumberFormat="1" applyBorder="1" applyAlignment="1">
      <alignment horizontal="center"/>
      <protection/>
    </xf>
    <xf numFmtId="49" fontId="12" fillId="0" borderId="29" xfId="25" applyNumberFormat="1" applyFont="1" applyBorder="1" applyAlignment="1">
      <alignment horizontal="center"/>
      <protection/>
    </xf>
    <xf numFmtId="1" fontId="4" fillId="0" borderId="20" xfId="25" applyNumberFormat="1" applyFont="1" applyBorder="1" applyAlignment="1">
      <alignment horizontal="center"/>
      <protection/>
    </xf>
    <xf numFmtId="1" fontId="8" fillId="0" borderId="4" xfId="25" applyNumberFormat="1" applyFont="1" applyBorder="1" applyAlignment="1">
      <alignment horizontal="center"/>
      <protection/>
    </xf>
    <xf numFmtId="49" fontId="5" fillId="2" borderId="7" xfId="28" applyNumberFormat="1" applyFont="1" applyFill="1" applyBorder="1">
      <alignment/>
      <protection/>
    </xf>
    <xf numFmtId="49" fontId="5" fillId="2" borderId="7" xfId="28" applyNumberFormat="1" applyFont="1" applyFill="1" applyBorder="1" applyAlignment="1">
      <alignment horizontal="left"/>
      <protection/>
    </xf>
    <xf numFmtId="0" fontId="5" fillId="2" borderId="7" xfId="28" applyFont="1" applyFill="1" applyBorder="1">
      <alignment/>
      <protection/>
    </xf>
    <xf numFmtId="49" fontId="5" fillId="2" borderId="7" xfId="28" applyNumberFormat="1" applyFont="1" applyFill="1" applyBorder="1" applyAlignment="1">
      <alignment horizontal="right"/>
      <protection/>
    </xf>
    <xf numFmtId="0" fontId="14" fillId="2" borderId="7" xfId="28" applyFont="1" applyFill="1" applyBorder="1" applyAlignment="1">
      <alignment horizontal="center"/>
      <protection/>
    </xf>
    <xf numFmtId="0" fontId="5" fillId="2" borderId="17" xfId="28" applyFont="1" applyFill="1" applyBorder="1">
      <alignment/>
      <protection/>
    </xf>
    <xf numFmtId="3" fontId="5" fillId="2" borderId="7" xfId="28" applyNumberFormat="1" applyFont="1" applyFill="1" applyBorder="1" applyAlignment="1">
      <alignment horizontal="right"/>
      <protection/>
    </xf>
    <xf numFmtId="165" fontId="8" fillId="2" borderId="7" xfId="28" applyNumberFormat="1" applyFont="1" applyFill="1" applyBorder="1" applyAlignment="1">
      <alignment horizontal="right"/>
      <protection/>
    </xf>
    <xf numFmtId="49" fontId="1" fillId="0" borderId="6" xfId="28" applyNumberFormat="1" applyFont="1" applyFill="1" applyBorder="1">
      <alignment/>
      <protection/>
    </xf>
    <xf numFmtId="0" fontId="1" fillId="0" borderId="18" xfId="28" applyFont="1" applyFill="1" applyBorder="1">
      <alignment/>
      <protection/>
    </xf>
    <xf numFmtId="3" fontId="4" fillId="0" borderId="7" xfId="28" applyNumberFormat="1" applyFont="1" applyBorder="1" applyAlignment="1">
      <alignment horizontal="right"/>
      <protection/>
    </xf>
    <xf numFmtId="165" fontId="8" fillId="0" borderId="7" xfId="28" applyNumberFormat="1" applyFont="1" applyBorder="1" applyAlignment="1">
      <alignment horizontal="right"/>
      <protection/>
    </xf>
    <xf numFmtId="3" fontId="4" fillId="0" borderId="6" xfId="28" applyNumberFormat="1" applyFont="1" applyFill="1" applyBorder="1" applyAlignment="1">
      <alignment horizontal="right"/>
      <protection/>
    </xf>
    <xf numFmtId="49" fontId="1" fillId="0" borderId="6" xfId="28" applyNumberFormat="1" applyFont="1" applyBorder="1">
      <alignment/>
      <protection/>
    </xf>
    <xf numFmtId="49" fontId="1" fillId="0" borderId="6" xfId="28" applyNumberFormat="1" applyFont="1" applyBorder="1" applyAlignment="1">
      <alignment horizontal="left"/>
      <protection/>
    </xf>
    <xf numFmtId="0" fontId="12" fillId="0" borderId="6" xfId="28" applyFont="1" applyBorder="1" applyAlignment="1">
      <alignment horizontal="center"/>
      <protection/>
    </xf>
    <xf numFmtId="0" fontId="1" fillId="0" borderId="18" xfId="28" applyFont="1" applyBorder="1">
      <alignment/>
      <protection/>
    </xf>
    <xf numFmtId="3" fontId="1" fillId="0" borderId="7" xfId="28" applyNumberFormat="1" applyFont="1" applyBorder="1" applyAlignment="1">
      <alignment horizontal="right"/>
      <protection/>
    </xf>
    <xf numFmtId="0" fontId="12" fillId="0" borderId="6" xfId="28" applyFont="1" applyFill="1" applyBorder="1" applyAlignment="1">
      <alignment horizontal="center"/>
      <protection/>
    </xf>
    <xf numFmtId="0" fontId="14" fillId="0" borderId="18" xfId="28" applyFont="1" applyFill="1" applyBorder="1" applyAlignment="1">
      <alignment horizontal="center"/>
      <protection/>
    </xf>
    <xf numFmtId="3" fontId="4" fillId="0" borderId="7" xfId="28" applyNumberFormat="1" applyFont="1" applyBorder="1" applyAlignment="1">
      <alignment horizontal="right"/>
      <protection/>
    </xf>
    <xf numFmtId="49" fontId="5" fillId="2" borderId="6" xfId="28" applyNumberFormat="1" applyFont="1" applyFill="1" applyBorder="1">
      <alignment/>
      <protection/>
    </xf>
    <xf numFmtId="0" fontId="5" fillId="2" borderId="6" xfId="28" applyFont="1" applyFill="1" applyBorder="1">
      <alignment/>
      <protection/>
    </xf>
    <xf numFmtId="49" fontId="1" fillId="2" borderId="6" xfId="28" applyNumberFormat="1" applyFont="1" applyFill="1" applyBorder="1">
      <alignment/>
      <protection/>
    </xf>
    <xf numFmtId="0" fontId="10" fillId="2" borderId="18" xfId="28" applyFont="1" applyFill="1" applyBorder="1" applyAlignment="1">
      <alignment horizontal="center"/>
      <protection/>
    </xf>
    <xf numFmtId="0" fontId="5" fillId="2" borderId="18" xfId="28" applyFont="1" applyFill="1" applyBorder="1">
      <alignment/>
      <protection/>
    </xf>
    <xf numFmtId="3" fontId="5" fillId="2" borderId="6" xfId="28" applyNumberFormat="1" applyFont="1" applyFill="1" applyBorder="1" applyAlignment="1">
      <alignment horizontal="right"/>
      <protection/>
    </xf>
    <xf numFmtId="3" fontId="1" fillId="0" borderId="7" xfId="28" applyNumberFormat="1" applyFont="1" applyFill="1" applyBorder="1" applyAlignment="1">
      <alignment horizontal="right"/>
      <protection/>
    </xf>
    <xf numFmtId="49" fontId="1" fillId="0" borderId="6" xfId="28" applyNumberFormat="1" applyFont="1" applyFill="1" applyBorder="1">
      <alignment/>
      <protection/>
    </xf>
    <xf numFmtId="49" fontId="15" fillId="0" borderId="6" xfId="28" applyNumberFormat="1" applyFont="1" applyFill="1" applyBorder="1" applyAlignment="1">
      <alignment horizontal="left"/>
      <protection/>
    </xf>
    <xf numFmtId="49" fontId="4" fillId="2" borderId="6" xfId="28" applyNumberFormat="1" applyFont="1" applyFill="1" applyBorder="1">
      <alignment/>
      <protection/>
    </xf>
    <xf numFmtId="49" fontId="4" fillId="2" borderId="6" xfId="28" applyNumberFormat="1" applyFont="1" applyFill="1" applyBorder="1" applyAlignment="1">
      <alignment horizontal="left"/>
      <protection/>
    </xf>
    <xf numFmtId="0" fontId="1" fillId="2" borderId="6" xfId="28" applyFont="1" applyFill="1" applyBorder="1">
      <alignment/>
      <protection/>
    </xf>
    <xf numFmtId="49" fontId="1" fillId="2" borderId="6" xfId="28" applyNumberFormat="1" applyFont="1" applyFill="1" applyBorder="1" applyAlignment="1">
      <alignment horizontal="right"/>
      <protection/>
    </xf>
    <xf numFmtId="0" fontId="4" fillId="2" borderId="6" xfId="28" applyFont="1" applyFill="1" applyBorder="1">
      <alignment/>
      <protection/>
    </xf>
    <xf numFmtId="0" fontId="14" fillId="2" borderId="18" xfId="28" applyFont="1" applyFill="1" applyBorder="1" applyAlignment="1">
      <alignment horizontal="center"/>
      <protection/>
    </xf>
    <xf numFmtId="0" fontId="4" fillId="2" borderId="18" xfId="28" applyFont="1" applyFill="1" applyBorder="1">
      <alignment/>
      <protection/>
    </xf>
    <xf numFmtId="3" fontId="4" fillId="2" borderId="7" xfId="28" applyNumberFormat="1" applyFont="1" applyFill="1" applyBorder="1" applyAlignment="1">
      <alignment horizontal="right"/>
      <protection/>
    </xf>
    <xf numFmtId="165" fontId="13" fillId="2" borderId="7" xfId="28" applyNumberFormat="1" applyFont="1" applyFill="1" applyBorder="1" applyAlignment="1">
      <alignment horizontal="right"/>
      <protection/>
    </xf>
    <xf numFmtId="49" fontId="1" fillId="0" borderId="6" xfId="28" applyNumberFormat="1" applyFont="1" applyFill="1" applyBorder="1" applyAlignment="1">
      <alignment horizontal="left"/>
      <protection/>
    </xf>
    <xf numFmtId="0" fontId="1" fillId="0" borderId="6" xfId="28" applyFont="1" applyFill="1" applyBorder="1">
      <alignment/>
      <protection/>
    </xf>
    <xf numFmtId="49" fontId="1" fillId="0" borderId="6" xfId="28" applyNumberFormat="1" applyFont="1" applyFill="1" applyBorder="1" applyAlignment="1">
      <alignment horizontal="right"/>
      <protection/>
    </xf>
    <xf numFmtId="0" fontId="12" fillId="0" borderId="18" xfId="28" applyFont="1" applyFill="1" applyBorder="1" applyAlignment="1">
      <alignment horizontal="center"/>
      <protection/>
    </xf>
    <xf numFmtId="0" fontId="1" fillId="0" borderId="18" xfId="28" applyFont="1" applyFill="1" applyBorder="1">
      <alignment/>
      <protection/>
    </xf>
    <xf numFmtId="3" fontId="1" fillId="0" borderId="7" xfId="28" applyNumberFormat="1" applyFont="1" applyBorder="1" applyAlignment="1">
      <alignment horizontal="right"/>
      <protection/>
    </xf>
    <xf numFmtId="3" fontId="1" fillId="0" borderId="6" xfId="28" applyNumberFormat="1" applyFont="1" applyBorder="1" applyAlignment="1">
      <alignment horizontal="right"/>
      <protection/>
    </xf>
    <xf numFmtId="0" fontId="12" fillId="0" borderId="18" xfId="28" applyFont="1" applyFill="1" applyBorder="1" applyAlignment="1">
      <alignment horizontal="center"/>
      <protection/>
    </xf>
    <xf numFmtId="0" fontId="12" fillId="0" borderId="18" xfId="28" applyFont="1" applyBorder="1" applyAlignment="1">
      <alignment horizontal="center"/>
      <protection/>
    </xf>
    <xf numFmtId="49" fontId="14" fillId="0" borderId="6" xfId="28" applyNumberFormat="1" applyFont="1" applyFill="1" applyBorder="1">
      <alignment/>
      <protection/>
    </xf>
    <xf numFmtId="49" fontId="14" fillId="0" borderId="6" xfId="28" applyNumberFormat="1" applyFont="1" applyFill="1" applyBorder="1" applyAlignment="1">
      <alignment horizontal="left"/>
      <protection/>
    </xf>
    <xf numFmtId="0" fontId="14" fillId="0" borderId="6" xfId="28" applyFont="1" applyBorder="1">
      <alignment/>
      <protection/>
    </xf>
    <xf numFmtId="49" fontId="14" fillId="0" borderId="6" xfId="28" applyNumberFormat="1" applyFont="1" applyBorder="1" applyAlignment="1">
      <alignment horizontal="right"/>
      <protection/>
    </xf>
    <xf numFmtId="0" fontId="12" fillId="0" borderId="6" xfId="28" applyFont="1" applyBorder="1">
      <alignment/>
      <protection/>
    </xf>
    <xf numFmtId="0" fontId="14" fillId="0" borderId="18" xfId="28" applyFont="1" applyBorder="1" applyAlignment="1">
      <alignment horizontal="center"/>
      <protection/>
    </xf>
    <xf numFmtId="0" fontId="14" fillId="0" borderId="18" xfId="28" applyFont="1" applyBorder="1">
      <alignment/>
      <protection/>
    </xf>
    <xf numFmtId="3" fontId="14" fillId="0" borderId="7" xfId="28" applyNumberFormat="1" applyFont="1" applyBorder="1" applyAlignment="1">
      <alignment horizontal="right"/>
      <protection/>
    </xf>
    <xf numFmtId="49" fontId="14" fillId="2" borderId="6" xfId="28" applyNumberFormat="1" applyFont="1" applyFill="1" applyBorder="1">
      <alignment/>
      <protection/>
    </xf>
    <xf numFmtId="49" fontId="14" fillId="2" borderId="6" xfId="28" applyNumberFormat="1" applyFont="1" applyFill="1" applyBorder="1" applyAlignment="1">
      <alignment horizontal="left"/>
      <protection/>
    </xf>
    <xf numFmtId="0" fontId="14" fillId="2" borderId="6" xfId="28" applyFont="1" applyFill="1" applyBorder="1">
      <alignment/>
      <protection/>
    </xf>
    <xf numFmtId="49" fontId="14" fillId="2" borderId="6" xfId="28" applyNumberFormat="1" applyFont="1" applyFill="1" applyBorder="1" applyAlignment="1">
      <alignment horizontal="right"/>
      <protection/>
    </xf>
    <xf numFmtId="0" fontId="12" fillId="2" borderId="6" xfId="28" applyFont="1" applyFill="1" applyBorder="1">
      <alignment/>
      <protection/>
    </xf>
    <xf numFmtId="0" fontId="14" fillId="2" borderId="18" xfId="28" applyFont="1" applyFill="1" applyBorder="1" applyAlignment="1">
      <alignment horizontal="center"/>
      <protection/>
    </xf>
    <xf numFmtId="0" fontId="14" fillId="2" borderId="18" xfId="28" applyFont="1" applyFill="1" applyBorder="1">
      <alignment/>
      <protection/>
    </xf>
    <xf numFmtId="3" fontId="14" fillId="2" borderId="7" xfId="28" applyNumberFormat="1" applyFont="1" applyFill="1" applyBorder="1" applyAlignment="1">
      <alignment horizontal="right"/>
      <protection/>
    </xf>
    <xf numFmtId="0" fontId="14" fillId="0" borderId="6" xfId="28" applyFont="1" applyFill="1" applyBorder="1">
      <alignment/>
      <protection/>
    </xf>
    <xf numFmtId="49" fontId="14" fillId="0" borderId="6" xfId="28" applyNumberFormat="1" applyFont="1" applyFill="1" applyBorder="1" applyAlignment="1">
      <alignment horizontal="right"/>
      <protection/>
    </xf>
    <xf numFmtId="0" fontId="12" fillId="0" borderId="6" xfId="28" applyFont="1" applyFill="1" applyBorder="1">
      <alignment/>
      <protection/>
    </xf>
    <xf numFmtId="0" fontId="14" fillId="0" borderId="18" xfId="28" applyFont="1" applyFill="1" applyBorder="1">
      <alignment/>
      <protection/>
    </xf>
    <xf numFmtId="3" fontId="14" fillId="0" borderId="7" xfId="28" applyNumberFormat="1" applyFont="1" applyFill="1" applyBorder="1" applyAlignment="1">
      <alignment horizontal="right"/>
      <protection/>
    </xf>
    <xf numFmtId="0" fontId="7" fillId="2" borderId="6" xfId="28" applyFont="1" applyFill="1" applyBorder="1">
      <alignment/>
      <protection/>
    </xf>
    <xf numFmtId="0" fontId="4" fillId="2" borderId="18" xfId="28" applyFont="1" applyFill="1" applyBorder="1" applyAlignment="1">
      <alignment horizontal="center"/>
      <protection/>
    </xf>
    <xf numFmtId="0" fontId="4" fillId="0" borderId="18" xfId="28" applyFont="1" applyBorder="1" applyAlignment="1">
      <alignment horizontal="center"/>
      <protection/>
    </xf>
    <xf numFmtId="0" fontId="14" fillId="2" borderId="6" xfId="28" applyFont="1" applyFill="1" applyBorder="1" applyAlignment="1">
      <alignment horizontal="center"/>
      <protection/>
    </xf>
    <xf numFmtId="49" fontId="5" fillId="0" borderId="6" xfId="28" applyNumberFormat="1" applyFont="1" applyFill="1" applyBorder="1">
      <alignment/>
      <protection/>
    </xf>
    <xf numFmtId="0" fontId="10" fillId="0" borderId="6" xfId="28" applyFont="1" applyFill="1" applyBorder="1" applyAlignment="1">
      <alignment horizontal="center"/>
      <protection/>
    </xf>
    <xf numFmtId="0" fontId="5" fillId="0" borderId="18" xfId="28" applyFont="1" applyFill="1" applyBorder="1">
      <alignment/>
      <protection/>
    </xf>
    <xf numFmtId="49" fontId="5" fillId="0" borderId="6" xfId="28" applyNumberFormat="1" applyFont="1" applyBorder="1">
      <alignment/>
      <protection/>
    </xf>
    <xf numFmtId="49" fontId="5" fillId="0" borderId="6" xfId="28" applyNumberFormat="1" applyFont="1" applyBorder="1" applyAlignment="1">
      <alignment horizontal="left"/>
      <protection/>
    </xf>
    <xf numFmtId="0" fontId="5" fillId="0" borderId="6" xfId="28" applyFont="1" applyBorder="1">
      <alignment/>
      <protection/>
    </xf>
    <xf numFmtId="49" fontId="5" fillId="0" borderId="6" xfId="28" applyNumberFormat="1" applyFont="1" applyBorder="1" applyAlignment="1">
      <alignment horizontal="right"/>
      <protection/>
    </xf>
    <xf numFmtId="0" fontId="10" fillId="0" borderId="6" xfId="28" applyFont="1" applyBorder="1" applyAlignment="1">
      <alignment horizontal="center"/>
      <protection/>
    </xf>
    <xf numFmtId="0" fontId="5" fillId="0" borderId="18" xfId="28" applyFont="1" applyBorder="1">
      <alignment/>
      <protection/>
    </xf>
    <xf numFmtId="3" fontId="5" fillId="0" borderId="6" xfId="28" applyNumberFormat="1" applyFont="1" applyBorder="1">
      <alignment/>
      <protection/>
    </xf>
    <xf numFmtId="49" fontId="4" fillId="0" borderId="6" xfId="28" applyNumberFormat="1" applyFont="1" applyBorder="1">
      <alignment/>
      <protection/>
    </xf>
    <xf numFmtId="49" fontId="4" fillId="0" borderId="6" xfId="28" applyNumberFormat="1" applyFont="1" applyBorder="1" applyAlignment="1">
      <alignment horizontal="left"/>
      <protection/>
    </xf>
    <xf numFmtId="0" fontId="4" fillId="0" borderId="18" xfId="28" applyFont="1" applyBorder="1">
      <alignment/>
      <protection/>
    </xf>
    <xf numFmtId="3" fontId="4" fillId="0" borderId="7" xfId="28" applyNumberFormat="1" applyFont="1" applyBorder="1">
      <alignment/>
      <protection/>
    </xf>
    <xf numFmtId="3" fontId="4" fillId="0" borderId="6" xfId="28" applyNumberFormat="1" applyFont="1" applyFill="1" applyBorder="1" applyAlignment="1">
      <alignment/>
      <protection/>
    </xf>
    <xf numFmtId="3" fontId="4" fillId="0" borderId="6" xfId="28" applyNumberFormat="1" applyFont="1" applyBorder="1" applyAlignment="1">
      <alignment horizontal="right"/>
      <protection/>
    </xf>
    <xf numFmtId="49" fontId="4" fillId="0" borderId="6" xfId="28" applyNumberFormat="1" applyFont="1" applyBorder="1">
      <alignment/>
      <protection/>
    </xf>
    <xf numFmtId="49" fontId="4" fillId="0" borderId="6" xfId="28" applyNumberFormat="1" applyFont="1" applyBorder="1" applyAlignment="1">
      <alignment horizontal="left"/>
      <protection/>
    </xf>
    <xf numFmtId="0" fontId="4" fillId="0" borderId="6" xfId="28" applyFont="1" applyBorder="1">
      <alignment/>
      <protection/>
    </xf>
    <xf numFmtId="49" fontId="4" fillId="0" borderId="6" xfId="28" applyNumberFormat="1" applyFont="1" applyBorder="1" applyAlignment="1">
      <alignment horizontal="right"/>
      <protection/>
    </xf>
    <xf numFmtId="0" fontId="4" fillId="0" borderId="18" xfId="28" applyFont="1" applyBorder="1">
      <alignment/>
      <protection/>
    </xf>
    <xf numFmtId="49" fontId="4" fillId="2" borderId="6" xfId="28" applyNumberFormat="1" applyFont="1" applyFill="1" applyBorder="1" applyAlignment="1">
      <alignment horizontal="right"/>
      <protection/>
    </xf>
    <xf numFmtId="0" fontId="14" fillId="2" borderId="6" xfId="28" applyFont="1" applyFill="1" applyBorder="1" applyAlignment="1">
      <alignment horizontal="center"/>
      <protection/>
    </xf>
    <xf numFmtId="165" fontId="15" fillId="2" borderId="7" xfId="28" applyNumberFormat="1" applyFont="1" applyFill="1" applyBorder="1" applyAlignment="1">
      <alignment horizontal="right"/>
      <protection/>
    </xf>
    <xf numFmtId="49" fontId="5" fillId="0" borderId="6" xfId="28" applyNumberFormat="1" applyFont="1" applyBorder="1">
      <alignment/>
      <protection/>
    </xf>
    <xf numFmtId="49" fontId="5" fillId="0" borderId="6" xfId="28" applyNumberFormat="1" applyFont="1" applyBorder="1" applyAlignment="1">
      <alignment horizontal="left"/>
      <protection/>
    </xf>
    <xf numFmtId="0" fontId="5" fillId="0" borderId="6" xfId="28" applyFont="1" applyBorder="1">
      <alignment/>
      <protection/>
    </xf>
    <xf numFmtId="49" fontId="5" fillId="0" borderId="6" xfId="28" applyNumberFormat="1" applyFont="1" applyBorder="1" applyAlignment="1">
      <alignment horizontal="right"/>
      <protection/>
    </xf>
    <xf numFmtId="0" fontId="10" fillId="0" borderId="6" xfId="28" applyFont="1" applyBorder="1" applyAlignment="1">
      <alignment horizontal="center"/>
      <protection/>
    </xf>
    <xf numFmtId="0" fontId="5" fillId="0" borderId="18" xfId="28" applyFont="1" applyBorder="1">
      <alignment/>
      <protection/>
    </xf>
    <xf numFmtId="3" fontId="5" fillId="0" borderId="7" xfId="28" applyNumberFormat="1" applyFont="1" applyBorder="1" applyAlignment="1">
      <alignment horizontal="right"/>
      <protection/>
    </xf>
    <xf numFmtId="49" fontId="4" fillId="0" borderId="6" xfId="28" applyNumberFormat="1" applyFont="1" applyFill="1" applyBorder="1">
      <alignment/>
      <protection/>
    </xf>
    <xf numFmtId="0" fontId="4" fillId="0" borderId="18" xfId="28" applyFont="1" applyFill="1" applyBorder="1">
      <alignment/>
      <protection/>
    </xf>
    <xf numFmtId="0" fontId="6" fillId="0" borderId="0" xfId="21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9" fillId="0" borderId="0" xfId="24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0" xfId="20"/>
    <cellStyle name="normálne_Hárok1" xfId="21"/>
    <cellStyle name="normálne_Hárok1_Hárok2" xfId="22"/>
    <cellStyle name="normálne_Hárok3" xfId="23"/>
    <cellStyle name="normálne_Hárok4" xfId="24"/>
    <cellStyle name="normálne_Hárok7" xfId="25"/>
    <cellStyle name="normálne_Hárok8" xfId="26"/>
    <cellStyle name="normálne_kult2011" xfId="27"/>
    <cellStyle name="normálne_List1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26" sqref="B26"/>
    </sheetView>
  </sheetViews>
  <sheetFormatPr defaultColWidth="9.140625" defaultRowHeight="12.75"/>
  <cols>
    <col min="1" max="1" width="3.7109375" style="0" customWidth="1"/>
    <col min="2" max="2" width="68.7109375" style="0" customWidth="1"/>
    <col min="3" max="3" width="12.140625" style="0" customWidth="1"/>
    <col min="4" max="4" width="11.8515625" style="0" customWidth="1"/>
    <col min="5" max="5" width="11.7109375" style="0" customWidth="1"/>
    <col min="6" max="6" width="5.28125" style="0" customWidth="1"/>
  </cols>
  <sheetData>
    <row r="1" spans="1:6" ht="12.75">
      <c r="A1" s="1"/>
      <c r="B1" s="1"/>
      <c r="C1" s="2"/>
      <c r="D1" s="2"/>
      <c r="E1" s="6"/>
      <c r="F1" s="2" t="s">
        <v>49</v>
      </c>
    </row>
    <row r="2" spans="1:6" ht="16.5">
      <c r="A2" s="856" t="s">
        <v>35</v>
      </c>
      <c r="B2" s="856"/>
      <c r="C2" s="856"/>
      <c r="D2" s="856"/>
      <c r="E2" s="856"/>
      <c r="F2" s="856"/>
    </row>
    <row r="3" spans="1:6" ht="16.5">
      <c r="A3" s="856" t="s">
        <v>47</v>
      </c>
      <c r="B3" s="856"/>
      <c r="C3" s="856"/>
      <c r="D3" s="856"/>
      <c r="E3" s="856"/>
      <c r="F3" s="856"/>
    </row>
    <row r="4" spans="1:6" ht="16.5">
      <c r="A4" s="4"/>
      <c r="B4" s="4"/>
      <c r="C4" s="4"/>
      <c r="D4" s="4"/>
      <c r="E4" s="3"/>
      <c r="F4" s="3"/>
    </row>
    <row r="5" spans="1:6" ht="14.25">
      <c r="A5" s="5"/>
      <c r="B5" s="1"/>
      <c r="C5" s="6"/>
      <c r="D5" s="6"/>
      <c r="E5" s="3"/>
      <c r="F5" s="2" t="s">
        <v>24</v>
      </c>
    </row>
    <row r="6" spans="1:6" ht="12.75">
      <c r="A6" s="1"/>
      <c r="B6" s="1"/>
      <c r="C6" s="1"/>
      <c r="D6" s="1"/>
      <c r="E6" s="1"/>
      <c r="F6" s="1"/>
    </row>
    <row r="7" spans="1:6" ht="15">
      <c r="A7" s="7"/>
      <c r="B7" s="8" t="s">
        <v>0</v>
      </c>
      <c r="C7" s="9" t="s">
        <v>3</v>
      </c>
      <c r="D7" s="9" t="s">
        <v>45</v>
      </c>
      <c r="E7" s="9" t="s">
        <v>32</v>
      </c>
      <c r="F7" s="10" t="s">
        <v>33</v>
      </c>
    </row>
    <row r="8" spans="1:6" ht="15.75" thickBot="1">
      <c r="A8" s="11"/>
      <c r="B8" s="12"/>
      <c r="C8" s="13">
        <v>2011</v>
      </c>
      <c r="D8" s="13">
        <v>2011</v>
      </c>
      <c r="E8" s="13" t="s">
        <v>48</v>
      </c>
      <c r="F8" s="14" t="s">
        <v>34</v>
      </c>
    </row>
    <row r="9" spans="1:6" ht="15.75" thickTop="1">
      <c r="A9" s="15" t="s">
        <v>4</v>
      </c>
      <c r="B9" s="16" t="s">
        <v>8</v>
      </c>
      <c r="C9" s="17">
        <f>SUM(C12+C19+C20+C21+C22+C23+C24+C25+C26+C27+C28+C29+C30+C31+C32+C33+C34)</f>
        <v>5134692</v>
      </c>
      <c r="D9" s="17">
        <f>SUM(D12+D19+D20+D21+D22+D23+D24+D25+D26+D27+D28+D29+D30+D31+D32+D33+D34)</f>
        <v>5134692</v>
      </c>
      <c r="E9" s="17">
        <f>SUM(E12+E19+E20+E21+E22+E23+E24+E25+E26+E27+E28+E29+E30+E31+E32+E33+E34)</f>
        <v>4829764</v>
      </c>
      <c r="F9" s="62">
        <f>100*E9/D9</f>
        <v>94.06141595250504</v>
      </c>
    </row>
    <row r="10" spans="1:6" ht="14.25">
      <c r="A10" s="19"/>
      <c r="B10" s="20"/>
      <c r="C10" s="21"/>
      <c r="D10" s="21"/>
      <c r="E10" s="21"/>
      <c r="F10" s="22"/>
    </row>
    <row r="11" spans="1:6" ht="14.25">
      <c r="A11" s="19"/>
      <c r="B11" s="20"/>
      <c r="C11" s="21"/>
      <c r="D11" s="21"/>
      <c r="E11" s="21"/>
      <c r="F11" s="22"/>
    </row>
    <row r="12" spans="1:6" ht="15">
      <c r="A12" s="23"/>
      <c r="B12" s="24" t="s">
        <v>9</v>
      </c>
      <c r="C12" s="25">
        <f>SUM(C14:C17)</f>
        <v>1969056</v>
      </c>
      <c r="D12" s="25">
        <f>SUM(D14:D17)</f>
        <v>1961056</v>
      </c>
      <c r="E12" s="25">
        <f>SUM(E14:E17)</f>
        <v>1923467</v>
      </c>
      <c r="F12" s="22">
        <f>100*E12/D12</f>
        <v>98.08322658812395</v>
      </c>
    </row>
    <row r="13" spans="1:6" ht="14.25">
      <c r="A13" s="26"/>
      <c r="B13" s="20" t="s">
        <v>10</v>
      </c>
      <c r="C13" s="21"/>
      <c r="D13" s="21"/>
      <c r="E13" s="21"/>
      <c r="F13" s="22"/>
    </row>
    <row r="14" spans="1:6" ht="14.25">
      <c r="A14" s="27"/>
      <c r="B14" s="28" t="s">
        <v>11</v>
      </c>
      <c r="C14" s="29">
        <v>182600</v>
      </c>
      <c r="D14" s="29">
        <v>177600</v>
      </c>
      <c r="E14" s="29">
        <v>141138</v>
      </c>
      <c r="F14" s="22">
        <f aca="true" t="shared" si="0" ref="F14:F56">100*E14/D14</f>
        <v>79.4695945945946</v>
      </c>
    </row>
    <row r="15" spans="1:6" ht="14.25">
      <c r="A15" s="27"/>
      <c r="B15" s="28" t="s">
        <v>12</v>
      </c>
      <c r="C15" s="29">
        <v>1763410</v>
      </c>
      <c r="D15" s="29">
        <v>1760410</v>
      </c>
      <c r="E15" s="29">
        <v>1725745</v>
      </c>
      <c r="F15" s="22">
        <f t="shared" si="0"/>
        <v>98.03085644821377</v>
      </c>
    </row>
    <row r="16" spans="1:6" ht="14.25">
      <c r="A16" s="27"/>
      <c r="B16" s="28" t="s">
        <v>13</v>
      </c>
      <c r="C16" s="29">
        <v>23046</v>
      </c>
      <c r="D16" s="29">
        <v>23046</v>
      </c>
      <c r="E16" s="29">
        <v>23977</v>
      </c>
      <c r="F16" s="22">
        <f t="shared" si="0"/>
        <v>104.03974659376898</v>
      </c>
    </row>
    <row r="17" spans="1:6" ht="14.25">
      <c r="A17" s="27"/>
      <c r="B17" s="28" t="s">
        <v>37</v>
      </c>
      <c r="C17" s="29">
        <v>0</v>
      </c>
      <c r="D17" s="29">
        <v>0</v>
      </c>
      <c r="E17" s="29">
        <v>32607</v>
      </c>
      <c r="F17" s="22">
        <v>0</v>
      </c>
    </row>
    <row r="18" spans="1:6" ht="14.25">
      <c r="A18" s="27"/>
      <c r="B18" s="28"/>
      <c r="C18" s="29"/>
      <c r="D18" s="29"/>
      <c r="E18" s="29"/>
      <c r="F18" s="22"/>
    </row>
    <row r="19" spans="1:6" ht="15">
      <c r="A19" s="30"/>
      <c r="B19" s="24" t="s">
        <v>14</v>
      </c>
      <c r="C19" s="25">
        <v>321200</v>
      </c>
      <c r="D19" s="25">
        <v>321200</v>
      </c>
      <c r="E19" s="25">
        <v>283212</v>
      </c>
      <c r="F19" s="22">
        <f t="shared" si="0"/>
        <v>88.17310087173101</v>
      </c>
    </row>
    <row r="20" spans="1:6" ht="15">
      <c r="A20" s="31"/>
      <c r="B20" s="32" t="s">
        <v>15</v>
      </c>
      <c r="C20" s="25">
        <v>70000</v>
      </c>
      <c r="D20" s="25">
        <v>70000</v>
      </c>
      <c r="E20" s="25">
        <v>69923</v>
      </c>
      <c r="F20" s="22">
        <f t="shared" si="0"/>
        <v>99.89</v>
      </c>
    </row>
    <row r="21" spans="1:6" ht="15">
      <c r="A21" s="31"/>
      <c r="B21" s="34" t="s">
        <v>20</v>
      </c>
      <c r="C21" s="35">
        <v>107850</v>
      </c>
      <c r="D21" s="35">
        <v>107850</v>
      </c>
      <c r="E21" s="35">
        <v>106949</v>
      </c>
      <c r="F21" s="22">
        <f>100*E21/D21</f>
        <v>99.16458043579046</v>
      </c>
    </row>
    <row r="22" spans="1:6" ht="15">
      <c r="A22" s="33"/>
      <c r="B22" s="34" t="s">
        <v>42</v>
      </c>
      <c r="C22" s="35">
        <v>340000</v>
      </c>
      <c r="D22" s="35">
        <v>332000</v>
      </c>
      <c r="E22" s="35">
        <v>242683</v>
      </c>
      <c r="F22" s="22">
        <f t="shared" si="0"/>
        <v>73.0972891566265</v>
      </c>
    </row>
    <row r="23" spans="1:6" ht="15">
      <c r="A23" s="33"/>
      <c r="B23" s="34" t="s">
        <v>25</v>
      </c>
      <c r="C23" s="35">
        <v>28120</v>
      </c>
      <c r="D23" s="35">
        <v>28120</v>
      </c>
      <c r="E23" s="35">
        <v>19827</v>
      </c>
      <c r="F23" s="22">
        <f t="shared" si="0"/>
        <v>70.50853485064012</v>
      </c>
    </row>
    <row r="24" spans="1:6" ht="15">
      <c r="A24" s="33"/>
      <c r="B24" s="34" t="s">
        <v>26</v>
      </c>
      <c r="C24" s="35">
        <v>73425</v>
      </c>
      <c r="D24" s="35">
        <v>73425</v>
      </c>
      <c r="E24" s="35">
        <v>73425</v>
      </c>
      <c r="F24" s="22">
        <f t="shared" si="0"/>
        <v>100</v>
      </c>
    </row>
    <row r="25" spans="1:6" ht="15">
      <c r="A25" s="36"/>
      <c r="B25" s="37" t="s">
        <v>16</v>
      </c>
      <c r="C25" s="35">
        <v>51220</v>
      </c>
      <c r="D25" s="35">
        <v>51220</v>
      </c>
      <c r="E25" s="35">
        <v>44190</v>
      </c>
      <c r="F25" s="22">
        <f t="shared" si="0"/>
        <v>86.27489262007029</v>
      </c>
    </row>
    <row r="26" spans="1:6" ht="15">
      <c r="A26" s="36"/>
      <c r="B26" s="37" t="s">
        <v>17</v>
      </c>
      <c r="C26" s="35">
        <v>9400</v>
      </c>
      <c r="D26" s="35">
        <v>9400</v>
      </c>
      <c r="E26" s="35">
        <v>7171</v>
      </c>
      <c r="F26" s="22">
        <f t="shared" si="0"/>
        <v>76.2872340425532</v>
      </c>
    </row>
    <row r="27" spans="1:6" ht="15">
      <c r="A27" s="36"/>
      <c r="B27" s="37" t="s">
        <v>18</v>
      </c>
      <c r="C27" s="35">
        <v>11600</v>
      </c>
      <c r="D27" s="35">
        <v>11600</v>
      </c>
      <c r="E27" s="35">
        <v>11522</v>
      </c>
      <c r="F27" s="22">
        <f t="shared" si="0"/>
        <v>99.32758620689656</v>
      </c>
    </row>
    <row r="28" spans="1:6" ht="15">
      <c r="A28" s="33"/>
      <c r="B28" s="34" t="s">
        <v>28</v>
      </c>
      <c r="C28" s="35">
        <v>22800</v>
      </c>
      <c r="D28" s="35">
        <v>22800</v>
      </c>
      <c r="E28" s="35">
        <v>19177</v>
      </c>
      <c r="F28" s="22">
        <f t="shared" si="0"/>
        <v>84.10964912280701</v>
      </c>
    </row>
    <row r="29" spans="1:6" ht="15">
      <c r="A29" s="33"/>
      <c r="B29" s="34" t="s">
        <v>27</v>
      </c>
      <c r="C29" s="35">
        <v>144740</v>
      </c>
      <c r="D29" s="35">
        <v>160740</v>
      </c>
      <c r="E29" s="35">
        <v>164166</v>
      </c>
      <c r="F29" s="22">
        <f t="shared" si="0"/>
        <v>102.13139231056364</v>
      </c>
    </row>
    <row r="30" spans="1:6" ht="15">
      <c r="A30" s="33"/>
      <c r="B30" s="34" t="s">
        <v>19</v>
      </c>
      <c r="C30" s="35">
        <v>37820</v>
      </c>
      <c r="D30" s="35">
        <v>37820</v>
      </c>
      <c r="E30" s="35">
        <v>39533</v>
      </c>
      <c r="F30" s="22">
        <f t="shared" si="0"/>
        <v>104.52934955050237</v>
      </c>
    </row>
    <row r="31" spans="1:6" ht="15">
      <c r="A31" s="33"/>
      <c r="B31" s="34" t="s">
        <v>38</v>
      </c>
      <c r="C31" s="35">
        <v>1296199</v>
      </c>
      <c r="D31" s="35">
        <v>1296199</v>
      </c>
      <c r="E31" s="35">
        <v>1217826</v>
      </c>
      <c r="F31" s="22">
        <f t="shared" si="0"/>
        <v>93.95362903381348</v>
      </c>
    </row>
    <row r="32" spans="1:6" ht="15">
      <c r="A32" s="33"/>
      <c r="B32" s="34" t="s">
        <v>36</v>
      </c>
      <c r="C32" s="35">
        <v>171262</v>
      </c>
      <c r="D32" s="35">
        <v>171262</v>
      </c>
      <c r="E32" s="35">
        <v>154064</v>
      </c>
      <c r="F32" s="22">
        <f t="shared" si="0"/>
        <v>89.95807593044574</v>
      </c>
    </row>
    <row r="33" spans="1:6" ht="15">
      <c r="A33" s="30"/>
      <c r="B33" s="24" t="s">
        <v>43</v>
      </c>
      <c r="C33" s="25">
        <v>469000</v>
      </c>
      <c r="D33" s="25">
        <v>469000</v>
      </c>
      <c r="E33" s="25">
        <v>447777</v>
      </c>
      <c r="F33" s="22">
        <f t="shared" si="0"/>
        <v>95.47484008528785</v>
      </c>
    </row>
    <row r="34" spans="1:6" ht="15">
      <c r="A34" s="30"/>
      <c r="B34" s="24" t="s">
        <v>44</v>
      </c>
      <c r="C34" s="25">
        <v>11000</v>
      </c>
      <c r="D34" s="25">
        <v>11000</v>
      </c>
      <c r="E34" s="25">
        <v>4852</v>
      </c>
      <c r="F34" s="22">
        <f t="shared" si="0"/>
        <v>44.10909090909091</v>
      </c>
    </row>
    <row r="35" spans="1:6" ht="15">
      <c r="A35" s="30"/>
      <c r="B35" s="24"/>
      <c r="C35" s="25"/>
      <c r="D35" s="25"/>
      <c r="E35" s="25"/>
      <c r="F35" s="22"/>
    </row>
    <row r="36" spans="1:6" ht="15">
      <c r="A36" s="38"/>
      <c r="B36" s="34"/>
      <c r="C36" s="35"/>
      <c r="D36" s="35"/>
      <c r="E36" s="35"/>
      <c r="F36" s="22"/>
    </row>
    <row r="37" spans="1:6" ht="15">
      <c r="A37" s="15" t="s">
        <v>1</v>
      </c>
      <c r="B37" s="16" t="s">
        <v>21</v>
      </c>
      <c r="C37" s="39">
        <f>SUM(C38:C41)</f>
        <v>188600</v>
      </c>
      <c r="D37" s="39">
        <f>SUM(D38:D41)</f>
        <v>188600</v>
      </c>
      <c r="E37" s="39">
        <f>SUM(E38:E41)</f>
        <v>161758</v>
      </c>
      <c r="F37" s="18">
        <f t="shared" si="0"/>
        <v>85.7677624602333</v>
      </c>
    </row>
    <row r="38" spans="1:6" ht="14.25">
      <c r="A38" s="19"/>
      <c r="B38" s="20" t="s">
        <v>39</v>
      </c>
      <c r="C38" s="21">
        <v>10600</v>
      </c>
      <c r="D38" s="21">
        <v>10600</v>
      </c>
      <c r="E38" s="21">
        <v>5814</v>
      </c>
      <c r="F38" s="22">
        <f t="shared" si="0"/>
        <v>54.84905660377358</v>
      </c>
    </row>
    <row r="39" spans="1:6" ht="14.25">
      <c r="A39" s="19"/>
      <c r="B39" s="20" t="s">
        <v>40</v>
      </c>
      <c r="C39" s="21">
        <v>46000</v>
      </c>
      <c r="D39" s="21">
        <v>46000</v>
      </c>
      <c r="E39" s="21">
        <v>19889</v>
      </c>
      <c r="F39" s="22">
        <f t="shared" si="0"/>
        <v>43.23695652173913</v>
      </c>
    </row>
    <row r="40" spans="1:6" ht="14.25">
      <c r="A40" s="19"/>
      <c r="B40" s="20" t="s">
        <v>41</v>
      </c>
      <c r="C40" s="21">
        <v>90000</v>
      </c>
      <c r="D40" s="21">
        <v>90000</v>
      </c>
      <c r="E40" s="21">
        <v>89418</v>
      </c>
      <c r="F40" s="22">
        <f t="shared" si="0"/>
        <v>99.35333333333334</v>
      </c>
    </row>
    <row r="41" spans="1:6" ht="14.25">
      <c r="A41" s="19"/>
      <c r="B41" s="20" t="s">
        <v>46</v>
      </c>
      <c r="C41" s="21">
        <v>42000</v>
      </c>
      <c r="D41" s="21">
        <v>42000</v>
      </c>
      <c r="E41" s="21">
        <v>46637</v>
      </c>
      <c r="F41" s="22">
        <f t="shared" si="0"/>
        <v>111.04047619047618</v>
      </c>
    </row>
    <row r="42" spans="1:6" ht="14.25">
      <c r="A42" s="19"/>
      <c r="B42" s="20"/>
      <c r="C42" s="21"/>
      <c r="D42" s="21"/>
      <c r="E42" s="21"/>
      <c r="F42" s="22"/>
    </row>
    <row r="43" spans="1:6" ht="15.75">
      <c r="A43" s="40"/>
      <c r="B43" s="41"/>
      <c r="C43" s="42"/>
      <c r="D43" s="42"/>
      <c r="E43" s="42"/>
      <c r="F43" s="22"/>
    </row>
    <row r="44" spans="1:6" ht="15">
      <c r="A44" s="43" t="s">
        <v>2</v>
      </c>
      <c r="B44" s="44" t="s">
        <v>31</v>
      </c>
      <c r="C44" s="39">
        <f>SUM(C45:C47)</f>
        <v>1419300</v>
      </c>
      <c r="D44" s="39">
        <f>SUM(D45:D47)</f>
        <v>1487544</v>
      </c>
      <c r="E44" s="39">
        <f>SUM(E45:E47)</f>
        <v>1137445.3900000001</v>
      </c>
      <c r="F44" s="18">
        <f t="shared" si="0"/>
        <v>76.4646551631414</v>
      </c>
    </row>
    <row r="45" spans="1:6" ht="14.25">
      <c r="A45" s="45"/>
      <c r="B45" s="46" t="s">
        <v>6</v>
      </c>
      <c r="C45" s="47">
        <v>160000</v>
      </c>
      <c r="D45" s="47">
        <v>178000</v>
      </c>
      <c r="E45" s="47">
        <v>150117</v>
      </c>
      <c r="F45" s="22">
        <f t="shared" si="0"/>
        <v>84.33539325842696</v>
      </c>
    </row>
    <row r="46" spans="1:6" ht="14.25">
      <c r="A46" s="48"/>
      <c r="B46" s="46" t="s">
        <v>7</v>
      </c>
      <c r="C46" s="47">
        <v>1059300</v>
      </c>
      <c r="D46" s="47">
        <v>1109544</v>
      </c>
      <c r="E46" s="47">
        <v>801910.39</v>
      </c>
      <c r="F46" s="22">
        <f t="shared" si="0"/>
        <v>72.27387016648281</v>
      </c>
    </row>
    <row r="47" spans="1:6" ht="14.25">
      <c r="A47" s="48"/>
      <c r="B47" s="46" t="s">
        <v>22</v>
      </c>
      <c r="C47" s="47">
        <v>200000</v>
      </c>
      <c r="D47" s="47">
        <v>200000</v>
      </c>
      <c r="E47" s="47">
        <v>185418</v>
      </c>
      <c r="F47" s="22">
        <f t="shared" si="0"/>
        <v>92.709</v>
      </c>
    </row>
    <row r="48" spans="1:6" ht="14.25">
      <c r="A48" s="48"/>
      <c r="B48" s="46"/>
      <c r="C48" s="47"/>
      <c r="D48" s="47"/>
      <c r="E48" s="47"/>
      <c r="F48" s="22"/>
    </row>
    <row r="49" spans="1:6" ht="14.25">
      <c r="A49" s="48"/>
      <c r="B49" s="46"/>
      <c r="C49" s="47"/>
      <c r="D49" s="47"/>
      <c r="E49" s="47"/>
      <c r="F49" s="22"/>
    </row>
    <row r="50" spans="1:6" ht="15.75">
      <c r="A50" s="49"/>
      <c r="B50" s="16" t="s">
        <v>30</v>
      </c>
      <c r="C50" s="39">
        <f>SUM(C9+C37+C44)</f>
        <v>6742592</v>
      </c>
      <c r="D50" s="39">
        <f>SUM(D9+D37+D44)</f>
        <v>6810836</v>
      </c>
      <c r="E50" s="39">
        <f>SUM(E9+E37+E44)</f>
        <v>6128967.390000001</v>
      </c>
      <c r="F50" s="18">
        <f t="shared" si="0"/>
        <v>89.98847410215134</v>
      </c>
    </row>
    <row r="51" spans="1:6" ht="15.75">
      <c r="A51" s="40"/>
      <c r="B51" s="24"/>
      <c r="C51" s="25"/>
      <c r="D51" s="25"/>
      <c r="E51" s="25"/>
      <c r="F51" s="22"/>
    </row>
    <row r="52" spans="1:6" ht="15">
      <c r="A52" s="23"/>
      <c r="B52" s="24"/>
      <c r="C52" s="25"/>
      <c r="D52" s="25"/>
      <c r="E52" s="25"/>
      <c r="F52" s="22"/>
    </row>
    <row r="53" spans="1:6" ht="14.25">
      <c r="A53" s="50" t="s">
        <v>5</v>
      </c>
      <c r="B53" s="51" t="s">
        <v>29</v>
      </c>
      <c r="C53" s="52">
        <v>2155656</v>
      </c>
      <c r="D53" s="52">
        <v>2117078</v>
      </c>
      <c r="E53" s="52">
        <v>2117078</v>
      </c>
      <c r="F53" s="18">
        <f t="shared" si="0"/>
        <v>100</v>
      </c>
    </row>
    <row r="54" spans="1:6" ht="15">
      <c r="A54" s="23"/>
      <c r="B54" s="24"/>
      <c r="C54" s="25"/>
      <c r="D54" s="25"/>
      <c r="E54" s="25"/>
      <c r="F54" s="22"/>
    </row>
    <row r="55" spans="1:6" ht="14.25">
      <c r="A55" s="53"/>
      <c r="B55" s="54"/>
      <c r="C55" s="21"/>
      <c r="D55" s="21"/>
      <c r="E55" s="21"/>
      <c r="F55" s="22"/>
    </row>
    <row r="56" spans="1:6" ht="15">
      <c r="A56" s="55"/>
      <c r="B56" s="56" t="s">
        <v>23</v>
      </c>
      <c r="C56" s="57">
        <f>SUM(C50+C53)</f>
        <v>8898248</v>
      </c>
      <c r="D56" s="57">
        <f>SUM(D50+D53)</f>
        <v>8927914</v>
      </c>
      <c r="E56" s="57">
        <f>SUM(E50+E53)</f>
        <v>8246045.390000001</v>
      </c>
      <c r="F56" s="58">
        <f t="shared" si="0"/>
        <v>92.36250920427773</v>
      </c>
    </row>
    <row r="57" spans="1:6" ht="15">
      <c r="A57" s="59"/>
      <c r="B57" s="59"/>
      <c r="C57" s="60"/>
      <c r="D57" s="60"/>
      <c r="E57" s="61"/>
      <c r="F57" s="61"/>
    </row>
    <row r="58" spans="1:6" ht="15">
      <c r="A58" s="59"/>
      <c r="B58" s="59"/>
      <c r="C58" s="60"/>
      <c r="D58" s="60"/>
      <c r="E58" s="61"/>
      <c r="F58" s="61"/>
    </row>
  </sheetData>
  <mergeCells count="2">
    <mergeCell ref="A2:F2"/>
    <mergeCell ref="A3:F3"/>
  </mergeCells>
  <printOptions/>
  <pageMargins left="0.75" right="0.75" top="1" bottom="1" header="0.4921259845" footer="0.4921259845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C1">
      <selection activeCell="G13" sqref="G13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5.00390625" style="0" customWidth="1"/>
    <col min="4" max="4" width="4.140625" style="0" customWidth="1"/>
    <col min="5" max="5" width="4.421875" style="0" customWidth="1"/>
    <col min="6" max="6" width="7.7109375" style="0" customWidth="1"/>
    <col min="7" max="7" width="64.00390625" style="0" customWidth="1"/>
    <col min="8" max="8" width="10.00390625" style="0" customWidth="1"/>
    <col min="9" max="9" width="9.8515625" style="0" customWidth="1"/>
    <col min="10" max="10" width="10.57421875" style="0" customWidth="1"/>
    <col min="11" max="11" width="5.8515625" style="0" customWidth="1"/>
    <col min="12" max="12" width="14.8515625" style="0" customWidth="1"/>
  </cols>
  <sheetData>
    <row r="1" spans="1:12" ht="12.75">
      <c r="A1" s="63" t="s">
        <v>144</v>
      </c>
      <c r="B1" s="64"/>
      <c r="C1" s="65" t="s">
        <v>146</v>
      </c>
      <c r="D1" s="66"/>
      <c r="E1" s="65" t="s">
        <v>4</v>
      </c>
      <c r="F1" s="67" t="s">
        <v>113</v>
      </c>
      <c r="G1" s="68" t="s">
        <v>133</v>
      </c>
      <c r="H1" s="69" t="s">
        <v>3</v>
      </c>
      <c r="I1" s="69" t="s">
        <v>235</v>
      </c>
      <c r="J1" s="69" t="s">
        <v>32</v>
      </c>
      <c r="K1" s="70" t="s">
        <v>33</v>
      </c>
      <c r="L1" s="70" t="s">
        <v>206</v>
      </c>
    </row>
    <row r="2" spans="1:12" ht="15.75" thickBot="1">
      <c r="A2" s="71" t="s">
        <v>145</v>
      </c>
      <c r="B2" s="72"/>
      <c r="C2" s="73" t="s">
        <v>147</v>
      </c>
      <c r="D2" s="74"/>
      <c r="E2" s="73"/>
      <c r="F2" s="75" t="s">
        <v>114</v>
      </c>
      <c r="G2" s="76"/>
      <c r="H2" s="77">
        <v>2011</v>
      </c>
      <c r="I2" s="77">
        <v>2011</v>
      </c>
      <c r="J2" s="78" t="s">
        <v>244</v>
      </c>
      <c r="K2" s="79" t="s">
        <v>203</v>
      </c>
      <c r="L2" s="79" t="s">
        <v>207</v>
      </c>
    </row>
    <row r="3" spans="1:12" ht="13.5" thickTop="1">
      <c r="A3" s="80" t="s">
        <v>143</v>
      </c>
      <c r="B3" s="81" t="s">
        <v>158</v>
      </c>
      <c r="C3" s="82"/>
      <c r="D3" s="83"/>
      <c r="E3" s="84"/>
      <c r="F3" s="85"/>
      <c r="G3" s="86" t="s">
        <v>11</v>
      </c>
      <c r="H3" s="87">
        <v>182600</v>
      </c>
      <c r="I3" s="87">
        <v>177600</v>
      </c>
      <c r="J3" s="87">
        <v>141138</v>
      </c>
      <c r="K3" s="88">
        <v>79.4695945945946</v>
      </c>
      <c r="L3" s="89" t="s">
        <v>208</v>
      </c>
    </row>
    <row r="4" spans="1:12" ht="12.75">
      <c r="A4" s="90"/>
      <c r="B4" s="91"/>
      <c r="C4" s="90" t="s">
        <v>179</v>
      </c>
      <c r="D4" s="92"/>
      <c r="E4" s="92" t="s">
        <v>180</v>
      </c>
      <c r="F4" s="93" t="s">
        <v>64</v>
      </c>
      <c r="G4" s="94" t="s">
        <v>81</v>
      </c>
      <c r="H4" s="95">
        <v>26600</v>
      </c>
      <c r="I4" s="95">
        <v>21600</v>
      </c>
      <c r="J4" s="95">
        <v>17708</v>
      </c>
      <c r="K4" s="96">
        <v>81.98148148148148</v>
      </c>
      <c r="L4" s="97"/>
    </row>
    <row r="5" spans="1:12" ht="12.75">
      <c r="A5" s="90"/>
      <c r="B5" s="91"/>
      <c r="C5" s="90" t="s">
        <v>183</v>
      </c>
      <c r="D5" s="92"/>
      <c r="E5" s="92" t="s">
        <v>180</v>
      </c>
      <c r="F5" s="93" t="s">
        <v>64</v>
      </c>
      <c r="G5" s="94" t="s">
        <v>219</v>
      </c>
      <c r="H5" s="95">
        <v>46000</v>
      </c>
      <c r="I5" s="95">
        <v>46000</v>
      </c>
      <c r="J5" s="95">
        <v>33406</v>
      </c>
      <c r="K5" s="96">
        <v>72.62173913043478</v>
      </c>
      <c r="L5" s="97"/>
    </row>
    <row r="6" spans="1:12" ht="12.75">
      <c r="A6" s="90"/>
      <c r="B6" s="91"/>
      <c r="C6" s="90" t="s">
        <v>181</v>
      </c>
      <c r="D6" s="92" t="s">
        <v>182</v>
      </c>
      <c r="E6" s="92" t="s">
        <v>180</v>
      </c>
      <c r="F6" s="93" t="s">
        <v>64</v>
      </c>
      <c r="G6" s="94" t="s">
        <v>82</v>
      </c>
      <c r="H6" s="95">
        <v>50000</v>
      </c>
      <c r="I6" s="95">
        <v>50000</v>
      </c>
      <c r="J6" s="95">
        <v>31501</v>
      </c>
      <c r="K6" s="96">
        <v>63.002</v>
      </c>
      <c r="L6" s="97"/>
    </row>
    <row r="7" spans="1:12" ht="12.75">
      <c r="A7" s="90"/>
      <c r="B7" s="91"/>
      <c r="C7" s="90" t="s">
        <v>181</v>
      </c>
      <c r="D7" s="92" t="s">
        <v>182</v>
      </c>
      <c r="E7" s="92"/>
      <c r="F7" s="93" t="s">
        <v>115</v>
      </c>
      <c r="G7" s="94" t="s">
        <v>111</v>
      </c>
      <c r="H7" s="95">
        <v>60000</v>
      </c>
      <c r="I7" s="95">
        <v>60000</v>
      </c>
      <c r="J7" s="95">
        <v>58523</v>
      </c>
      <c r="K7" s="96">
        <v>97.53833333333333</v>
      </c>
      <c r="L7" s="97"/>
    </row>
    <row r="8" spans="1:12" ht="12.75">
      <c r="A8" s="90"/>
      <c r="B8" s="91"/>
      <c r="C8" s="90"/>
      <c r="D8" s="92"/>
      <c r="E8" s="92"/>
      <c r="F8" s="93"/>
      <c r="G8" s="94"/>
      <c r="H8" s="95"/>
      <c r="I8" s="95"/>
      <c r="J8" s="95"/>
      <c r="K8" s="96"/>
      <c r="L8" s="97"/>
    </row>
    <row r="9" spans="1:12" ht="12.75">
      <c r="A9" s="98" t="s">
        <v>143</v>
      </c>
      <c r="B9" s="99" t="s">
        <v>158</v>
      </c>
      <c r="C9" s="98" t="s">
        <v>179</v>
      </c>
      <c r="D9" s="100"/>
      <c r="E9" s="100"/>
      <c r="F9" s="101" t="s">
        <v>64</v>
      </c>
      <c r="G9" s="102" t="s">
        <v>239</v>
      </c>
      <c r="H9" s="103">
        <v>797400</v>
      </c>
      <c r="I9" s="103">
        <v>798400</v>
      </c>
      <c r="J9" s="103">
        <v>818142</v>
      </c>
      <c r="K9" s="88">
        <v>102.47269539078157</v>
      </c>
      <c r="L9" s="89" t="s">
        <v>208</v>
      </c>
    </row>
    <row r="10" spans="1:12" ht="12.75">
      <c r="A10" s="98" t="s">
        <v>143</v>
      </c>
      <c r="B10" s="99" t="s">
        <v>158</v>
      </c>
      <c r="C10" s="98" t="s">
        <v>183</v>
      </c>
      <c r="D10" s="100"/>
      <c r="E10" s="100"/>
      <c r="F10" s="101" t="s">
        <v>64</v>
      </c>
      <c r="G10" s="102" t="s">
        <v>229</v>
      </c>
      <c r="H10" s="103">
        <v>281800</v>
      </c>
      <c r="I10" s="103">
        <v>281800</v>
      </c>
      <c r="J10" s="103">
        <v>267709</v>
      </c>
      <c r="K10" s="88">
        <v>94.99964513839602</v>
      </c>
      <c r="L10" s="89" t="s">
        <v>209</v>
      </c>
    </row>
    <row r="11" spans="1:12" ht="12.75">
      <c r="A11" s="104"/>
      <c r="B11" s="105"/>
      <c r="C11" s="104"/>
      <c r="D11" s="106"/>
      <c r="E11" s="106"/>
      <c r="F11" s="107"/>
      <c r="G11" s="108"/>
      <c r="H11" s="109"/>
      <c r="I11" s="109"/>
      <c r="J11" s="109"/>
      <c r="K11" s="96"/>
      <c r="L11" s="97"/>
    </row>
    <row r="12" spans="1:12" ht="15">
      <c r="A12" s="110" t="s">
        <v>143</v>
      </c>
      <c r="B12" s="99" t="s">
        <v>158</v>
      </c>
      <c r="C12" s="111">
        <v>630</v>
      </c>
      <c r="D12" s="100"/>
      <c r="E12" s="112"/>
      <c r="F12" s="113"/>
      <c r="G12" s="114" t="s">
        <v>246</v>
      </c>
      <c r="H12" s="115">
        <v>660010</v>
      </c>
      <c r="I12" s="115">
        <v>672010</v>
      </c>
      <c r="J12" s="115">
        <v>629623</v>
      </c>
      <c r="K12" s="88">
        <v>93.69250457582477</v>
      </c>
      <c r="L12" s="89"/>
    </row>
    <row r="13" spans="1:12" ht="15">
      <c r="A13" s="116"/>
      <c r="B13" s="105"/>
      <c r="C13" s="117"/>
      <c r="D13" s="106"/>
      <c r="E13" s="118"/>
      <c r="F13" s="119"/>
      <c r="G13" s="120"/>
      <c r="H13" s="121"/>
      <c r="I13" s="121"/>
      <c r="J13" s="121"/>
      <c r="K13" s="96"/>
      <c r="L13" s="97"/>
    </row>
    <row r="14" spans="1:12" ht="12.75">
      <c r="A14" s="110" t="s">
        <v>143</v>
      </c>
      <c r="B14" s="99" t="s">
        <v>158</v>
      </c>
      <c r="C14" s="111">
        <v>631</v>
      </c>
      <c r="D14" s="122" t="s">
        <v>149</v>
      </c>
      <c r="E14" s="111"/>
      <c r="F14" s="123" t="s">
        <v>64</v>
      </c>
      <c r="G14" s="124" t="s">
        <v>247</v>
      </c>
      <c r="H14" s="103">
        <v>800</v>
      </c>
      <c r="I14" s="103">
        <v>800</v>
      </c>
      <c r="J14" s="103">
        <v>965</v>
      </c>
      <c r="K14" s="88">
        <v>120.625</v>
      </c>
      <c r="L14" s="89" t="s">
        <v>210</v>
      </c>
    </row>
    <row r="15" spans="1:12" ht="12.75">
      <c r="A15" s="110" t="s">
        <v>143</v>
      </c>
      <c r="B15" s="99" t="s">
        <v>158</v>
      </c>
      <c r="C15" s="111">
        <v>632</v>
      </c>
      <c r="D15" s="100"/>
      <c r="E15" s="111"/>
      <c r="F15" s="123" t="s">
        <v>64</v>
      </c>
      <c r="G15" s="124" t="s">
        <v>185</v>
      </c>
      <c r="H15" s="103">
        <v>242064</v>
      </c>
      <c r="I15" s="103">
        <v>250064</v>
      </c>
      <c r="J15" s="103">
        <v>245120</v>
      </c>
      <c r="K15" s="88">
        <v>98.02290613602918</v>
      </c>
      <c r="L15" s="89" t="s">
        <v>211</v>
      </c>
    </row>
    <row r="16" spans="1:12" ht="14.25">
      <c r="A16" s="125"/>
      <c r="B16" s="91"/>
      <c r="C16" s="126"/>
      <c r="D16" s="92" t="s">
        <v>149</v>
      </c>
      <c r="E16" s="126">
        <v>1</v>
      </c>
      <c r="F16" s="127"/>
      <c r="G16" s="128" t="s">
        <v>248</v>
      </c>
      <c r="H16" s="95">
        <v>35700</v>
      </c>
      <c r="I16" s="95">
        <v>35700</v>
      </c>
      <c r="J16" s="95">
        <v>36354</v>
      </c>
      <c r="K16" s="96">
        <v>101.83193277310924</v>
      </c>
      <c r="L16" s="97"/>
    </row>
    <row r="17" spans="1:12" ht="14.25">
      <c r="A17" s="125"/>
      <c r="B17" s="91"/>
      <c r="C17" s="126"/>
      <c r="D17" s="92" t="s">
        <v>149</v>
      </c>
      <c r="E17" s="126">
        <v>2</v>
      </c>
      <c r="F17" s="127"/>
      <c r="G17" s="128" t="s">
        <v>100</v>
      </c>
      <c r="H17" s="95">
        <v>70000</v>
      </c>
      <c r="I17" s="95">
        <v>75000</v>
      </c>
      <c r="J17" s="95">
        <v>76523</v>
      </c>
      <c r="K17" s="96">
        <v>102.03066666666666</v>
      </c>
      <c r="L17" s="97"/>
    </row>
    <row r="18" spans="1:12" ht="14.25">
      <c r="A18" s="125"/>
      <c r="B18" s="91"/>
      <c r="C18" s="126"/>
      <c r="D18" s="92" t="s">
        <v>149</v>
      </c>
      <c r="E18" s="126">
        <v>3</v>
      </c>
      <c r="F18" s="127"/>
      <c r="G18" s="128" t="s">
        <v>101</v>
      </c>
      <c r="H18" s="95">
        <v>62000</v>
      </c>
      <c r="I18" s="95">
        <v>65000</v>
      </c>
      <c r="J18" s="95">
        <v>58429</v>
      </c>
      <c r="K18" s="96">
        <v>89.89076923076924</v>
      </c>
      <c r="L18" s="97"/>
    </row>
    <row r="19" spans="1:12" ht="14.25">
      <c r="A19" s="125"/>
      <c r="B19" s="91"/>
      <c r="C19" s="126"/>
      <c r="D19" s="92" t="s">
        <v>152</v>
      </c>
      <c r="E19" s="126"/>
      <c r="F19" s="127"/>
      <c r="G19" s="128" t="s">
        <v>102</v>
      </c>
      <c r="H19" s="95">
        <v>16000</v>
      </c>
      <c r="I19" s="95">
        <v>16000</v>
      </c>
      <c r="J19" s="95">
        <v>21808</v>
      </c>
      <c r="K19" s="96">
        <v>136.3</v>
      </c>
      <c r="L19" s="97"/>
    </row>
    <row r="20" spans="1:12" ht="14.25">
      <c r="A20" s="125"/>
      <c r="B20" s="91"/>
      <c r="C20" s="126"/>
      <c r="D20" s="92" t="s">
        <v>151</v>
      </c>
      <c r="E20" s="126"/>
      <c r="F20" s="127"/>
      <c r="G20" s="128" t="s">
        <v>160</v>
      </c>
      <c r="H20" s="95">
        <v>35000</v>
      </c>
      <c r="I20" s="95">
        <v>35000</v>
      </c>
      <c r="J20" s="95">
        <v>30999</v>
      </c>
      <c r="K20" s="96">
        <v>88.56857142857143</v>
      </c>
      <c r="L20" s="97"/>
    </row>
    <row r="21" spans="1:12" ht="14.25">
      <c r="A21" s="125"/>
      <c r="B21" s="91"/>
      <c r="C21" s="126"/>
      <c r="D21" s="92" t="s">
        <v>151</v>
      </c>
      <c r="E21" s="126">
        <v>1</v>
      </c>
      <c r="F21" s="127"/>
      <c r="G21" s="128" t="s">
        <v>134</v>
      </c>
      <c r="H21" s="95">
        <v>1300</v>
      </c>
      <c r="I21" s="95">
        <v>1300</v>
      </c>
      <c r="J21" s="95">
        <v>1263</v>
      </c>
      <c r="K21" s="96">
        <v>97.15384615384616</v>
      </c>
      <c r="L21" s="97"/>
    </row>
    <row r="22" spans="1:12" ht="14.25">
      <c r="A22" s="125"/>
      <c r="B22" s="91"/>
      <c r="C22" s="126"/>
      <c r="D22" s="92" t="s">
        <v>151</v>
      </c>
      <c r="E22" s="126">
        <v>2</v>
      </c>
      <c r="F22" s="127"/>
      <c r="G22" s="128" t="s">
        <v>135</v>
      </c>
      <c r="H22" s="95">
        <v>20000</v>
      </c>
      <c r="I22" s="95">
        <v>20000</v>
      </c>
      <c r="J22" s="95">
        <v>17625</v>
      </c>
      <c r="K22" s="96">
        <v>88.125</v>
      </c>
      <c r="L22" s="97" t="s">
        <v>212</v>
      </c>
    </row>
    <row r="23" spans="1:12" ht="14.25">
      <c r="A23" s="125"/>
      <c r="B23" s="91"/>
      <c r="C23" s="126"/>
      <c r="D23" s="92" t="s">
        <v>150</v>
      </c>
      <c r="E23" s="126"/>
      <c r="F23" s="127"/>
      <c r="G23" s="128" t="s">
        <v>124</v>
      </c>
      <c r="H23" s="95">
        <v>2064</v>
      </c>
      <c r="I23" s="95">
        <v>2064</v>
      </c>
      <c r="J23" s="95">
        <v>2119</v>
      </c>
      <c r="K23" s="96">
        <v>102.66472868217055</v>
      </c>
      <c r="L23" s="97" t="s">
        <v>212</v>
      </c>
    </row>
    <row r="24" spans="1:12" ht="14.25">
      <c r="A24" s="110" t="s">
        <v>143</v>
      </c>
      <c r="B24" s="99" t="s">
        <v>158</v>
      </c>
      <c r="C24" s="111">
        <v>633</v>
      </c>
      <c r="D24" s="100"/>
      <c r="E24" s="111"/>
      <c r="F24" s="113"/>
      <c r="G24" s="124" t="s">
        <v>162</v>
      </c>
      <c r="H24" s="103">
        <v>69500</v>
      </c>
      <c r="I24" s="103">
        <v>66700</v>
      </c>
      <c r="J24" s="103">
        <v>59126</v>
      </c>
      <c r="K24" s="88">
        <v>88.64467766116941</v>
      </c>
      <c r="L24" s="89" t="s">
        <v>211</v>
      </c>
    </row>
    <row r="25" spans="1:12" ht="12.75">
      <c r="A25" s="125"/>
      <c r="B25" s="91"/>
      <c r="C25" s="126"/>
      <c r="D25" s="92" t="s">
        <v>149</v>
      </c>
      <c r="E25" s="126"/>
      <c r="F25" s="129" t="s">
        <v>64</v>
      </c>
      <c r="G25" s="128" t="s">
        <v>112</v>
      </c>
      <c r="H25" s="95">
        <v>4000</v>
      </c>
      <c r="I25" s="95">
        <v>4000</v>
      </c>
      <c r="J25" s="95">
        <v>3847</v>
      </c>
      <c r="K25" s="96">
        <v>96.175</v>
      </c>
      <c r="L25" s="97"/>
    </row>
    <row r="26" spans="1:12" ht="12.75">
      <c r="A26" s="125"/>
      <c r="B26" s="91"/>
      <c r="C26" s="126"/>
      <c r="D26" s="92" t="s">
        <v>152</v>
      </c>
      <c r="E26" s="126"/>
      <c r="F26" s="129" t="s">
        <v>64</v>
      </c>
      <c r="G26" s="128" t="s">
        <v>50</v>
      </c>
      <c r="H26" s="95">
        <v>9000</v>
      </c>
      <c r="I26" s="95">
        <v>10500</v>
      </c>
      <c r="J26" s="95">
        <v>8943</v>
      </c>
      <c r="K26" s="96">
        <v>85.17142857142858</v>
      </c>
      <c r="L26" s="97" t="s">
        <v>212</v>
      </c>
    </row>
    <row r="27" spans="1:12" ht="12.75">
      <c r="A27" s="125"/>
      <c r="B27" s="91"/>
      <c r="C27" s="126"/>
      <c r="D27" s="92" t="s">
        <v>150</v>
      </c>
      <c r="E27" s="126"/>
      <c r="F27" s="129" t="s">
        <v>64</v>
      </c>
      <c r="G27" s="128" t="s">
        <v>161</v>
      </c>
      <c r="H27" s="95">
        <v>4000</v>
      </c>
      <c r="I27" s="95">
        <v>1200</v>
      </c>
      <c r="J27" s="95">
        <v>1414</v>
      </c>
      <c r="K27" s="96">
        <v>117.83333333333333</v>
      </c>
      <c r="L27" s="97"/>
    </row>
    <row r="28" spans="1:12" ht="12.75">
      <c r="A28" s="125"/>
      <c r="B28" s="91"/>
      <c r="C28" s="126"/>
      <c r="D28" s="92" t="s">
        <v>154</v>
      </c>
      <c r="E28" s="126"/>
      <c r="F28" s="129" t="s">
        <v>64</v>
      </c>
      <c r="G28" s="128" t="s">
        <v>249</v>
      </c>
      <c r="H28" s="130">
        <v>30000</v>
      </c>
      <c r="I28" s="130">
        <v>30000</v>
      </c>
      <c r="J28" s="130">
        <v>28790</v>
      </c>
      <c r="K28" s="96">
        <v>95.96666666666667</v>
      </c>
      <c r="L28" s="97"/>
    </row>
    <row r="29" spans="1:12" ht="12.75">
      <c r="A29" s="125"/>
      <c r="B29" s="91"/>
      <c r="C29" s="126"/>
      <c r="D29" s="92" t="s">
        <v>154</v>
      </c>
      <c r="E29" s="126">
        <v>1</v>
      </c>
      <c r="F29" s="129" t="s">
        <v>64</v>
      </c>
      <c r="G29" s="128" t="s">
        <v>136</v>
      </c>
      <c r="H29" s="95">
        <v>2500</v>
      </c>
      <c r="I29" s="95">
        <v>2500</v>
      </c>
      <c r="J29" s="95">
        <v>1930</v>
      </c>
      <c r="K29" s="96">
        <v>77.2</v>
      </c>
      <c r="L29" s="97"/>
    </row>
    <row r="30" spans="1:12" ht="12.75">
      <c r="A30" s="125"/>
      <c r="B30" s="91"/>
      <c r="C30" s="126"/>
      <c r="D30" s="92" t="s">
        <v>154</v>
      </c>
      <c r="E30" s="126">
        <v>2</v>
      </c>
      <c r="F30" s="129" t="s">
        <v>64</v>
      </c>
      <c r="G30" s="128" t="s">
        <v>177</v>
      </c>
      <c r="H30" s="95">
        <v>3000</v>
      </c>
      <c r="I30" s="95">
        <v>3000</v>
      </c>
      <c r="J30" s="95">
        <v>3032</v>
      </c>
      <c r="K30" s="96">
        <v>101.06666666666666</v>
      </c>
      <c r="L30" s="97"/>
    </row>
    <row r="31" spans="1:12" ht="12.75">
      <c r="A31" s="125"/>
      <c r="B31" s="91"/>
      <c r="C31" s="126"/>
      <c r="D31" s="92" t="s">
        <v>154</v>
      </c>
      <c r="E31" s="126">
        <v>3</v>
      </c>
      <c r="F31" s="129" t="s">
        <v>64</v>
      </c>
      <c r="G31" s="128" t="s">
        <v>129</v>
      </c>
      <c r="H31" s="95">
        <v>1500</v>
      </c>
      <c r="I31" s="95">
        <v>1500</v>
      </c>
      <c r="J31" s="95">
        <v>1600</v>
      </c>
      <c r="K31" s="96">
        <v>106.66666666666667</v>
      </c>
      <c r="L31" s="97"/>
    </row>
    <row r="32" spans="1:12" ht="12.75">
      <c r="A32" s="125"/>
      <c r="B32" s="91"/>
      <c r="C32" s="126"/>
      <c r="D32" s="92" t="s">
        <v>154</v>
      </c>
      <c r="E32" s="126">
        <v>4</v>
      </c>
      <c r="F32" s="129" t="s">
        <v>64</v>
      </c>
      <c r="G32" s="128" t="s">
        <v>225</v>
      </c>
      <c r="H32" s="95">
        <v>500</v>
      </c>
      <c r="I32" s="95">
        <v>500</v>
      </c>
      <c r="J32" s="95">
        <v>1580</v>
      </c>
      <c r="K32" s="96">
        <v>316</v>
      </c>
      <c r="L32" s="97"/>
    </row>
    <row r="33" spans="1:12" ht="12.75">
      <c r="A33" s="125"/>
      <c r="B33" s="91"/>
      <c r="C33" s="126"/>
      <c r="D33" s="92" t="s">
        <v>153</v>
      </c>
      <c r="E33" s="126"/>
      <c r="F33" s="129" t="s">
        <v>64</v>
      </c>
      <c r="G33" s="128" t="s">
        <v>103</v>
      </c>
      <c r="H33" s="95">
        <v>5000</v>
      </c>
      <c r="I33" s="95">
        <v>5000</v>
      </c>
      <c r="J33" s="95">
        <v>4322</v>
      </c>
      <c r="K33" s="96">
        <v>86.44</v>
      </c>
      <c r="L33" s="97"/>
    </row>
    <row r="34" spans="1:12" ht="12.75">
      <c r="A34" s="125"/>
      <c r="B34" s="91"/>
      <c r="C34" s="126"/>
      <c r="D34" s="92" t="s">
        <v>108</v>
      </c>
      <c r="E34" s="126"/>
      <c r="F34" s="129" t="s">
        <v>64</v>
      </c>
      <c r="G34" s="128" t="s">
        <v>107</v>
      </c>
      <c r="H34" s="95">
        <v>1000</v>
      </c>
      <c r="I34" s="95">
        <v>1000</v>
      </c>
      <c r="J34" s="95">
        <v>429</v>
      </c>
      <c r="K34" s="96">
        <v>42.9</v>
      </c>
      <c r="L34" s="97"/>
    </row>
    <row r="35" spans="1:12" ht="12.75">
      <c r="A35" s="125"/>
      <c r="B35" s="91"/>
      <c r="C35" s="126"/>
      <c r="D35" s="131" t="s">
        <v>85</v>
      </c>
      <c r="E35" s="126"/>
      <c r="F35" s="129" t="s">
        <v>64</v>
      </c>
      <c r="G35" s="128" t="s">
        <v>84</v>
      </c>
      <c r="H35" s="95">
        <v>5000</v>
      </c>
      <c r="I35" s="95">
        <v>3500</v>
      </c>
      <c r="J35" s="95">
        <v>368</v>
      </c>
      <c r="K35" s="96">
        <v>10.514285714285714</v>
      </c>
      <c r="L35" s="97" t="s">
        <v>212</v>
      </c>
    </row>
    <row r="36" spans="1:12" ht="12.75">
      <c r="A36" s="125"/>
      <c r="B36" s="91"/>
      <c r="C36" s="126"/>
      <c r="D36" s="92" t="s">
        <v>155</v>
      </c>
      <c r="E36" s="126">
        <v>1</v>
      </c>
      <c r="F36" s="129" t="s">
        <v>116</v>
      </c>
      <c r="G36" s="128" t="s">
        <v>166</v>
      </c>
      <c r="H36" s="95">
        <v>500</v>
      </c>
      <c r="I36" s="95">
        <v>500</v>
      </c>
      <c r="J36" s="95">
        <v>397</v>
      </c>
      <c r="K36" s="96">
        <v>79.4</v>
      </c>
      <c r="L36" s="97" t="s">
        <v>210</v>
      </c>
    </row>
    <row r="37" spans="1:12" ht="12.75">
      <c r="A37" s="125"/>
      <c r="B37" s="91"/>
      <c r="C37" s="126"/>
      <c r="D37" s="92"/>
      <c r="E37" s="126">
        <v>2</v>
      </c>
      <c r="F37" s="129" t="s">
        <v>64</v>
      </c>
      <c r="G37" s="128" t="s">
        <v>170</v>
      </c>
      <c r="H37" s="95">
        <v>0</v>
      </c>
      <c r="I37" s="95">
        <v>0</v>
      </c>
      <c r="J37" s="95">
        <v>0</v>
      </c>
      <c r="K37" s="96">
        <v>0</v>
      </c>
      <c r="L37" s="97"/>
    </row>
    <row r="38" spans="1:12" ht="12.75">
      <c r="A38" s="125"/>
      <c r="B38" s="91"/>
      <c r="C38" s="126"/>
      <c r="D38" s="92"/>
      <c r="E38" s="126">
        <v>3</v>
      </c>
      <c r="F38" s="129" t="s">
        <v>117</v>
      </c>
      <c r="G38" s="128" t="s">
        <v>167</v>
      </c>
      <c r="H38" s="95">
        <v>200</v>
      </c>
      <c r="I38" s="95">
        <v>200</v>
      </c>
      <c r="J38" s="95">
        <v>198</v>
      </c>
      <c r="K38" s="96">
        <v>99</v>
      </c>
      <c r="L38" s="97"/>
    </row>
    <row r="39" spans="1:12" ht="12.75">
      <c r="A39" s="125"/>
      <c r="B39" s="91"/>
      <c r="C39" s="126"/>
      <c r="D39" s="92"/>
      <c r="E39" s="126">
        <v>4</v>
      </c>
      <c r="F39" s="129" t="s">
        <v>115</v>
      </c>
      <c r="G39" s="128" t="s">
        <v>168</v>
      </c>
      <c r="H39" s="95">
        <v>1800</v>
      </c>
      <c r="I39" s="95">
        <v>1800</v>
      </c>
      <c r="J39" s="95">
        <v>1203</v>
      </c>
      <c r="K39" s="96">
        <v>66.83333333333333</v>
      </c>
      <c r="L39" s="97"/>
    </row>
    <row r="40" spans="1:12" ht="12.75">
      <c r="A40" s="125"/>
      <c r="B40" s="91"/>
      <c r="C40" s="126"/>
      <c r="D40" s="92"/>
      <c r="E40" s="126">
        <v>5</v>
      </c>
      <c r="F40" s="129" t="s">
        <v>64</v>
      </c>
      <c r="G40" s="128" t="s">
        <v>169</v>
      </c>
      <c r="H40" s="95">
        <v>1500</v>
      </c>
      <c r="I40" s="95">
        <v>1500</v>
      </c>
      <c r="J40" s="95">
        <v>1073</v>
      </c>
      <c r="K40" s="96">
        <v>71.53333333333333</v>
      </c>
      <c r="L40" s="97"/>
    </row>
    <row r="41" spans="1:12" ht="12.75">
      <c r="A41" s="110" t="s">
        <v>143</v>
      </c>
      <c r="B41" s="99" t="s">
        <v>158</v>
      </c>
      <c r="C41" s="111">
        <v>634</v>
      </c>
      <c r="D41" s="100"/>
      <c r="E41" s="111"/>
      <c r="F41" s="123" t="s">
        <v>64</v>
      </c>
      <c r="G41" s="124" t="s">
        <v>137</v>
      </c>
      <c r="H41" s="103">
        <v>20400</v>
      </c>
      <c r="I41" s="103">
        <v>15400</v>
      </c>
      <c r="J41" s="103">
        <v>13845</v>
      </c>
      <c r="K41" s="88">
        <v>89.90259740259741</v>
      </c>
      <c r="L41" s="89" t="s">
        <v>211</v>
      </c>
    </row>
    <row r="42" spans="1:12" ht="12.75">
      <c r="A42" s="125"/>
      <c r="B42" s="91"/>
      <c r="C42" s="126"/>
      <c r="D42" s="92" t="s">
        <v>149</v>
      </c>
      <c r="E42" s="126"/>
      <c r="F42" s="129"/>
      <c r="G42" s="128" t="s">
        <v>171</v>
      </c>
      <c r="H42" s="95">
        <v>5000</v>
      </c>
      <c r="I42" s="95">
        <v>5000</v>
      </c>
      <c r="J42" s="95">
        <v>5394</v>
      </c>
      <c r="K42" s="96">
        <v>107.88</v>
      </c>
      <c r="L42" s="97"/>
    </row>
    <row r="43" spans="1:12" ht="12.75">
      <c r="A43" s="125"/>
      <c r="B43" s="91"/>
      <c r="C43" s="126"/>
      <c r="D43" s="92" t="s">
        <v>152</v>
      </c>
      <c r="E43" s="126"/>
      <c r="F43" s="129"/>
      <c r="G43" s="128" t="s">
        <v>172</v>
      </c>
      <c r="H43" s="130">
        <v>10000</v>
      </c>
      <c r="I43" s="130">
        <v>5000</v>
      </c>
      <c r="J43" s="130">
        <v>3584</v>
      </c>
      <c r="K43" s="96">
        <v>71.68</v>
      </c>
      <c r="L43" s="97"/>
    </row>
    <row r="44" spans="1:12" ht="12.75">
      <c r="A44" s="125"/>
      <c r="B44" s="91"/>
      <c r="C44" s="126"/>
      <c r="D44" s="92" t="s">
        <v>151</v>
      </c>
      <c r="E44" s="126"/>
      <c r="F44" s="129"/>
      <c r="G44" s="128" t="s">
        <v>173</v>
      </c>
      <c r="H44" s="95">
        <v>5000</v>
      </c>
      <c r="I44" s="95">
        <v>5000</v>
      </c>
      <c r="J44" s="95">
        <v>4787</v>
      </c>
      <c r="K44" s="96">
        <v>95.74</v>
      </c>
      <c r="L44" s="97"/>
    </row>
    <row r="45" spans="1:12" ht="12.75">
      <c r="A45" s="125"/>
      <c r="B45" s="91"/>
      <c r="C45" s="126"/>
      <c r="D45" s="92" t="s">
        <v>164</v>
      </c>
      <c r="E45" s="126"/>
      <c r="F45" s="129"/>
      <c r="G45" s="128" t="s">
        <v>104</v>
      </c>
      <c r="H45" s="95">
        <v>400</v>
      </c>
      <c r="I45" s="95">
        <v>400</v>
      </c>
      <c r="J45" s="95">
        <v>80</v>
      </c>
      <c r="K45" s="96">
        <v>20</v>
      </c>
      <c r="L45" s="97"/>
    </row>
    <row r="46" spans="1:12" ht="12.75">
      <c r="A46" s="125"/>
      <c r="B46" s="91"/>
      <c r="C46" s="126"/>
      <c r="D46" s="92"/>
      <c r="E46" s="126"/>
      <c r="F46" s="129"/>
      <c r="G46" s="128"/>
      <c r="H46" s="95"/>
      <c r="I46" s="95"/>
      <c r="J46" s="95"/>
      <c r="K46" s="96"/>
      <c r="L46" s="97"/>
    </row>
    <row r="47" spans="1:12" ht="12.75">
      <c r="A47" s="110" t="s">
        <v>143</v>
      </c>
      <c r="B47" s="99" t="s">
        <v>158</v>
      </c>
      <c r="C47" s="111">
        <v>635</v>
      </c>
      <c r="D47" s="100"/>
      <c r="E47" s="111"/>
      <c r="F47" s="123" t="s">
        <v>64</v>
      </c>
      <c r="G47" s="124" t="s">
        <v>157</v>
      </c>
      <c r="H47" s="103">
        <v>30500</v>
      </c>
      <c r="I47" s="103">
        <v>41000</v>
      </c>
      <c r="J47" s="103">
        <v>37609</v>
      </c>
      <c r="K47" s="88">
        <v>91.72926829268293</v>
      </c>
      <c r="L47" s="89" t="s">
        <v>211</v>
      </c>
    </row>
    <row r="48" spans="1:12" ht="12.75">
      <c r="A48" s="132"/>
      <c r="B48" s="133"/>
      <c r="C48" s="134"/>
      <c r="D48" s="92" t="s">
        <v>152</v>
      </c>
      <c r="E48" s="126"/>
      <c r="F48" s="129"/>
      <c r="G48" s="128" t="s">
        <v>73</v>
      </c>
      <c r="H48" s="95">
        <v>4500</v>
      </c>
      <c r="I48" s="95">
        <v>4500</v>
      </c>
      <c r="J48" s="95">
        <v>4047</v>
      </c>
      <c r="K48" s="96">
        <v>89.93333333333334</v>
      </c>
      <c r="L48" s="97" t="s">
        <v>212</v>
      </c>
    </row>
    <row r="49" spans="1:12" ht="12.75">
      <c r="A49" s="132"/>
      <c r="B49" s="133"/>
      <c r="C49" s="134"/>
      <c r="D49" s="92" t="s">
        <v>150</v>
      </c>
      <c r="E49" s="126"/>
      <c r="F49" s="129"/>
      <c r="G49" s="128" t="s">
        <v>174</v>
      </c>
      <c r="H49" s="95">
        <v>8500</v>
      </c>
      <c r="I49" s="95">
        <v>8500</v>
      </c>
      <c r="J49" s="95">
        <v>7176</v>
      </c>
      <c r="K49" s="96">
        <v>84.4235294117647</v>
      </c>
      <c r="L49" s="97"/>
    </row>
    <row r="50" spans="1:12" ht="12.75">
      <c r="A50" s="132"/>
      <c r="B50" s="133"/>
      <c r="C50" s="134"/>
      <c r="D50" s="92" t="s">
        <v>164</v>
      </c>
      <c r="E50" s="126"/>
      <c r="F50" s="129"/>
      <c r="G50" s="128" t="s">
        <v>176</v>
      </c>
      <c r="H50" s="95">
        <v>2500</v>
      </c>
      <c r="I50" s="95">
        <v>9500</v>
      </c>
      <c r="J50" s="95">
        <v>8692</v>
      </c>
      <c r="K50" s="96">
        <v>91.49473684210527</v>
      </c>
      <c r="L50" s="97"/>
    </row>
    <row r="51" spans="1:12" ht="12.75">
      <c r="A51" s="125"/>
      <c r="B51" s="91"/>
      <c r="C51" s="126"/>
      <c r="D51" s="92" t="s">
        <v>154</v>
      </c>
      <c r="E51" s="126"/>
      <c r="F51" s="129"/>
      <c r="G51" s="128" t="s">
        <v>118</v>
      </c>
      <c r="H51" s="130">
        <v>15000</v>
      </c>
      <c r="I51" s="130">
        <v>18500</v>
      </c>
      <c r="J51" s="130">
        <v>17694</v>
      </c>
      <c r="K51" s="96">
        <v>95.64324324324325</v>
      </c>
      <c r="L51" s="97"/>
    </row>
    <row r="52" spans="1:12" ht="12.75">
      <c r="A52" s="110" t="s">
        <v>143</v>
      </c>
      <c r="B52" s="99" t="s">
        <v>158</v>
      </c>
      <c r="C52" s="111">
        <v>636</v>
      </c>
      <c r="D52" s="100"/>
      <c r="E52" s="111"/>
      <c r="F52" s="123" t="s">
        <v>64</v>
      </c>
      <c r="G52" s="124" t="s">
        <v>250</v>
      </c>
      <c r="H52" s="103">
        <v>5575</v>
      </c>
      <c r="I52" s="103">
        <v>5575</v>
      </c>
      <c r="J52" s="103">
        <v>2734</v>
      </c>
      <c r="K52" s="88">
        <v>49.04035874439462</v>
      </c>
      <c r="L52" s="89"/>
    </row>
    <row r="53" spans="1:12" ht="12.75">
      <c r="A53" s="125"/>
      <c r="B53" s="91"/>
      <c r="C53" s="126"/>
      <c r="D53" s="92" t="s">
        <v>149</v>
      </c>
      <c r="E53" s="126"/>
      <c r="F53" s="135"/>
      <c r="G53" s="128" t="s">
        <v>74</v>
      </c>
      <c r="H53" s="130">
        <v>5500</v>
      </c>
      <c r="I53" s="130">
        <v>5500</v>
      </c>
      <c r="J53" s="130">
        <v>2734</v>
      </c>
      <c r="K53" s="96">
        <v>49.70909090909091</v>
      </c>
      <c r="L53" s="97" t="s">
        <v>213</v>
      </c>
    </row>
    <row r="54" spans="1:12" ht="12.75">
      <c r="A54" s="125"/>
      <c r="B54" s="91"/>
      <c r="C54" s="126"/>
      <c r="D54" s="92" t="s">
        <v>152</v>
      </c>
      <c r="E54" s="126"/>
      <c r="F54" s="135"/>
      <c r="G54" s="128" t="s">
        <v>119</v>
      </c>
      <c r="H54" s="130">
        <v>75</v>
      </c>
      <c r="I54" s="130">
        <v>75</v>
      </c>
      <c r="J54" s="130">
        <v>0</v>
      </c>
      <c r="K54" s="96">
        <v>0</v>
      </c>
      <c r="L54" s="97" t="s">
        <v>212</v>
      </c>
    </row>
    <row r="55" spans="1:12" ht="12.75">
      <c r="A55" s="110" t="s">
        <v>143</v>
      </c>
      <c r="B55" s="99" t="s">
        <v>158</v>
      </c>
      <c r="C55" s="111">
        <v>637</v>
      </c>
      <c r="D55" s="100"/>
      <c r="E55" s="111"/>
      <c r="F55" s="123"/>
      <c r="G55" s="124" t="s">
        <v>186</v>
      </c>
      <c r="H55" s="103">
        <v>291171</v>
      </c>
      <c r="I55" s="103">
        <v>292471</v>
      </c>
      <c r="J55" s="103">
        <v>270224</v>
      </c>
      <c r="K55" s="88">
        <v>92.3934338789145</v>
      </c>
      <c r="L55" s="89"/>
    </row>
    <row r="56" spans="1:12" ht="12.75">
      <c r="A56" s="125"/>
      <c r="B56" s="91"/>
      <c r="C56" s="126"/>
      <c r="D56" s="92" t="s">
        <v>149</v>
      </c>
      <c r="E56" s="126"/>
      <c r="F56" s="129" t="s">
        <v>64</v>
      </c>
      <c r="G56" s="128" t="s">
        <v>120</v>
      </c>
      <c r="H56" s="130">
        <v>3000</v>
      </c>
      <c r="I56" s="130">
        <v>3000</v>
      </c>
      <c r="J56" s="130">
        <v>2366</v>
      </c>
      <c r="K56" s="96">
        <v>78.86666666666666</v>
      </c>
      <c r="L56" s="97" t="s">
        <v>214</v>
      </c>
    </row>
    <row r="57" spans="1:12" ht="12.75">
      <c r="A57" s="125"/>
      <c r="B57" s="91"/>
      <c r="C57" s="126"/>
      <c r="D57" s="92" t="s">
        <v>152</v>
      </c>
      <c r="E57" s="126"/>
      <c r="F57" s="129" t="s">
        <v>64</v>
      </c>
      <c r="G57" s="128" t="s">
        <v>131</v>
      </c>
      <c r="H57" s="130">
        <v>1500</v>
      </c>
      <c r="I57" s="130">
        <v>1500</v>
      </c>
      <c r="J57" s="130">
        <v>1651</v>
      </c>
      <c r="K57" s="96">
        <v>110.06666666666666</v>
      </c>
      <c r="L57" s="97" t="s">
        <v>224</v>
      </c>
    </row>
    <row r="58" spans="1:12" ht="12.75">
      <c r="A58" s="125"/>
      <c r="B58" s="91"/>
      <c r="C58" s="126"/>
      <c r="D58" s="92" t="s">
        <v>152</v>
      </c>
      <c r="E58" s="126">
        <v>1</v>
      </c>
      <c r="F58" s="129" t="s">
        <v>64</v>
      </c>
      <c r="G58" s="128" t="s">
        <v>105</v>
      </c>
      <c r="H58" s="130">
        <v>500</v>
      </c>
      <c r="I58" s="130">
        <v>500</v>
      </c>
      <c r="J58" s="130">
        <v>0</v>
      </c>
      <c r="K58" s="96">
        <v>0</v>
      </c>
      <c r="L58" s="97" t="s">
        <v>214</v>
      </c>
    </row>
    <row r="59" spans="1:12" ht="12.75">
      <c r="A59" s="125"/>
      <c r="B59" s="91"/>
      <c r="C59" s="126"/>
      <c r="D59" s="92" t="s">
        <v>151</v>
      </c>
      <c r="E59" s="126"/>
      <c r="F59" s="129" t="s">
        <v>64</v>
      </c>
      <c r="G59" s="128" t="s">
        <v>132</v>
      </c>
      <c r="H59" s="130">
        <v>15000</v>
      </c>
      <c r="I59" s="130">
        <v>15000</v>
      </c>
      <c r="J59" s="130">
        <v>10387</v>
      </c>
      <c r="K59" s="96">
        <v>69.24666666666667</v>
      </c>
      <c r="L59" s="97" t="s">
        <v>211</v>
      </c>
    </row>
    <row r="60" spans="1:12" ht="12.75">
      <c r="A60" s="125"/>
      <c r="B60" s="91"/>
      <c r="C60" s="126"/>
      <c r="D60" s="92" t="s">
        <v>151</v>
      </c>
      <c r="E60" s="126">
        <v>1</v>
      </c>
      <c r="F60" s="129" t="s">
        <v>64</v>
      </c>
      <c r="G60" s="128" t="s">
        <v>138</v>
      </c>
      <c r="H60" s="130">
        <v>500</v>
      </c>
      <c r="I60" s="130">
        <v>500</v>
      </c>
      <c r="J60" s="130">
        <v>58</v>
      </c>
      <c r="K60" s="96">
        <v>11.6</v>
      </c>
      <c r="L60" s="97" t="s">
        <v>214</v>
      </c>
    </row>
    <row r="61" spans="1:12" ht="12.75">
      <c r="A61" s="125"/>
      <c r="B61" s="91"/>
      <c r="C61" s="126"/>
      <c r="D61" s="92" t="s">
        <v>150</v>
      </c>
      <c r="E61" s="126">
        <v>1</v>
      </c>
      <c r="F61" s="129" t="s">
        <v>64</v>
      </c>
      <c r="G61" s="128" t="s">
        <v>163</v>
      </c>
      <c r="H61" s="130">
        <v>5500</v>
      </c>
      <c r="I61" s="130">
        <v>5500</v>
      </c>
      <c r="J61" s="130">
        <v>4342</v>
      </c>
      <c r="K61" s="96">
        <v>78.94545454545455</v>
      </c>
      <c r="L61" s="97" t="s">
        <v>211</v>
      </c>
    </row>
    <row r="62" spans="1:12" ht="12.75">
      <c r="A62" s="125"/>
      <c r="B62" s="91"/>
      <c r="C62" s="126"/>
      <c r="D62" s="92" t="s">
        <v>150</v>
      </c>
      <c r="E62" s="126">
        <v>2</v>
      </c>
      <c r="F62" s="129" t="s">
        <v>64</v>
      </c>
      <c r="G62" s="128" t="s">
        <v>66</v>
      </c>
      <c r="H62" s="130">
        <v>10500</v>
      </c>
      <c r="I62" s="130">
        <v>10500</v>
      </c>
      <c r="J62" s="130">
        <v>10228</v>
      </c>
      <c r="K62" s="96">
        <v>97.4095238095238</v>
      </c>
      <c r="L62" s="97" t="s">
        <v>211</v>
      </c>
    </row>
    <row r="63" spans="1:12" ht="12.75">
      <c r="A63" s="125"/>
      <c r="B63" s="91"/>
      <c r="C63" s="126"/>
      <c r="D63" s="92" t="s">
        <v>150</v>
      </c>
      <c r="E63" s="126">
        <v>3</v>
      </c>
      <c r="F63" s="129" t="s">
        <v>64</v>
      </c>
      <c r="G63" s="128" t="s">
        <v>128</v>
      </c>
      <c r="H63" s="130">
        <v>2500</v>
      </c>
      <c r="I63" s="130">
        <v>1000</v>
      </c>
      <c r="J63" s="130">
        <v>571</v>
      </c>
      <c r="K63" s="96">
        <v>57.1</v>
      </c>
      <c r="L63" s="97" t="s">
        <v>211</v>
      </c>
    </row>
    <row r="64" spans="1:12" ht="12.75">
      <c r="A64" s="125"/>
      <c r="B64" s="91"/>
      <c r="C64" s="126"/>
      <c r="D64" s="92" t="s">
        <v>150</v>
      </c>
      <c r="E64" s="126">
        <v>4</v>
      </c>
      <c r="F64" s="129" t="s">
        <v>64</v>
      </c>
      <c r="G64" s="128" t="s">
        <v>75</v>
      </c>
      <c r="H64" s="130">
        <v>2800</v>
      </c>
      <c r="I64" s="130">
        <v>2800</v>
      </c>
      <c r="J64" s="130">
        <v>2361</v>
      </c>
      <c r="K64" s="96">
        <v>84.32142857142857</v>
      </c>
      <c r="L64" s="97" t="s">
        <v>211</v>
      </c>
    </row>
    <row r="65" spans="1:12" ht="12.75">
      <c r="A65" s="125"/>
      <c r="B65" s="91"/>
      <c r="C65" s="126"/>
      <c r="D65" s="92" t="s">
        <v>150</v>
      </c>
      <c r="E65" s="126">
        <v>5</v>
      </c>
      <c r="F65" s="129" t="s">
        <v>64</v>
      </c>
      <c r="G65" s="128" t="s">
        <v>106</v>
      </c>
      <c r="H65" s="130">
        <v>50</v>
      </c>
      <c r="I65" s="130">
        <v>50</v>
      </c>
      <c r="J65" s="130">
        <v>13</v>
      </c>
      <c r="K65" s="96">
        <v>26</v>
      </c>
      <c r="L65" s="97" t="s">
        <v>211</v>
      </c>
    </row>
    <row r="66" spans="1:12" ht="12.75">
      <c r="A66" s="125"/>
      <c r="B66" s="91"/>
      <c r="C66" s="126"/>
      <c r="D66" s="92" t="s">
        <v>150</v>
      </c>
      <c r="E66" s="126">
        <v>6</v>
      </c>
      <c r="F66" s="129" t="s">
        <v>115</v>
      </c>
      <c r="G66" s="128" t="s">
        <v>141</v>
      </c>
      <c r="H66" s="130">
        <v>5000</v>
      </c>
      <c r="I66" s="130">
        <v>5000</v>
      </c>
      <c r="J66" s="130">
        <v>3132</v>
      </c>
      <c r="K66" s="96">
        <v>62.64</v>
      </c>
      <c r="L66" s="97" t="s">
        <v>212</v>
      </c>
    </row>
    <row r="67" spans="1:12" ht="12.75">
      <c r="A67" s="125"/>
      <c r="B67" s="91"/>
      <c r="C67" s="126"/>
      <c r="D67" s="92" t="s">
        <v>150</v>
      </c>
      <c r="E67" s="126">
        <v>7</v>
      </c>
      <c r="F67" s="129" t="s">
        <v>64</v>
      </c>
      <c r="G67" s="128" t="s">
        <v>156</v>
      </c>
      <c r="H67" s="130">
        <v>2500</v>
      </c>
      <c r="I67" s="130">
        <v>2500</v>
      </c>
      <c r="J67" s="130">
        <v>2532</v>
      </c>
      <c r="K67" s="96">
        <v>101.28</v>
      </c>
      <c r="L67" s="97" t="s">
        <v>211</v>
      </c>
    </row>
    <row r="68" spans="1:12" ht="12.75">
      <c r="A68" s="125"/>
      <c r="B68" s="91"/>
      <c r="C68" s="126"/>
      <c r="D68" s="92" t="s">
        <v>150</v>
      </c>
      <c r="E68" s="126">
        <v>8</v>
      </c>
      <c r="F68" s="129" t="s">
        <v>64</v>
      </c>
      <c r="G68" s="128" t="s">
        <v>72</v>
      </c>
      <c r="H68" s="130">
        <v>16000</v>
      </c>
      <c r="I68" s="130">
        <v>14800</v>
      </c>
      <c r="J68" s="130">
        <v>13364</v>
      </c>
      <c r="K68" s="96">
        <v>90.29729729729729</v>
      </c>
      <c r="L68" s="97" t="s">
        <v>212</v>
      </c>
    </row>
    <row r="69" spans="1:12" ht="12.75">
      <c r="A69" s="125"/>
      <c r="B69" s="91"/>
      <c r="C69" s="126"/>
      <c r="D69" s="92" t="s">
        <v>150</v>
      </c>
      <c r="E69" s="126">
        <v>9</v>
      </c>
      <c r="F69" s="129" t="s">
        <v>64</v>
      </c>
      <c r="G69" s="128" t="s">
        <v>142</v>
      </c>
      <c r="H69" s="130">
        <v>1000</v>
      </c>
      <c r="I69" s="130">
        <v>1000</v>
      </c>
      <c r="J69" s="130">
        <v>552</v>
      </c>
      <c r="K69" s="96">
        <v>55.2</v>
      </c>
      <c r="L69" s="97" t="s">
        <v>211</v>
      </c>
    </row>
    <row r="70" spans="1:12" ht="12.75">
      <c r="A70" s="125"/>
      <c r="B70" s="91"/>
      <c r="C70" s="126"/>
      <c r="D70" s="92" t="s">
        <v>150</v>
      </c>
      <c r="E70" s="126">
        <v>13</v>
      </c>
      <c r="F70" s="129" t="s">
        <v>64</v>
      </c>
      <c r="G70" s="128" t="s">
        <v>130</v>
      </c>
      <c r="H70" s="130">
        <v>8621</v>
      </c>
      <c r="I70" s="130">
        <v>8621</v>
      </c>
      <c r="J70" s="130">
        <v>6763</v>
      </c>
      <c r="K70" s="96">
        <v>78.44797587286858</v>
      </c>
      <c r="L70" s="97" t="s">
        <v>214</v>
      </c>
    </row>
    <row r="71" spans="1:12" ht="12.75">
      <c r="A71" s="125"/>
      <c r="B71" s="91"/>
      <c r="C71" s="126"/>
      <c r="D71" s="92" t="s">
        <v>164</v>
      </c>
      <c r="E71" s="126"/>
      <c r="F71" s="129" t="s">
        <v>64</v>
      </c>
      <c r="G71" s="128" t="s">
        <v>159</v>
      </c>
      <c r="H71" s="130">
        <v>3500</v>
      </c>
      <c r="I71" s="130">
        <v>3500</v>
      </c>
      <c r="J71" s="130">
        <v>1139</v>
      </c>
      <c r="K71" s="96">
        <v>32.542857142857144</v>
      </c>
      <c r="L71" s="97" t="s">
        <v>215</v>
      </c>
    </row>
    <row r="72" spans="1:12" ht="12.75">
      <c r="A72" s="125"/>
      <c r="B72" s="91"/>
      <c r="C72" s="126"/>
      <c r="D72" s="92" t="s">
        <v>164</v>
      </c>
      <c r="E72" s="126">
        <v>1</v>
      </c>
      <c r="F72" s="129" t="s">
        <v>64</v>
      </c>
      <c r="G72" s="128" t="s">
        <v>78</v>
      </c>
      <c r="H72" s="130">
        <v>8500</v>
      </c>
      <c r="I72" s="130">
        <v>8500</v>
      </c>
      <c r="J72" s="130">
        <v>3405</v>
      </c>
      <c r="K72" s="96">
        <v>40.05882352941177</v>
      </c>
      <c r="L72" s="97" t="s">
        <v>215</v>
      </c>
    </row>
    <row r="73" spans="1:12" ht="12.75">
      <c r="A73" s="125"/>
      <c r="B73" s="91"/>
      <c r="C73" s="126"/>
      <c r="D73" s="92" t="s">
        <v>164</v>
      </c>
      <c r="E73" s="126">
        <v>2</v>
      </c>
      <c r="F73" s="136" t="s">
        <v>125</v>
      </c>
      <c r="G73" s="128" t="s">
        <v>140</v>
      </c>
      <c r="H73" s="130">
        <v>3400</v>
      </c>
      <c r="I73" s="130">
        <v>7400</v>
      </c>
      <c r="J73" s="130">
        <v>8622</v>
      </c>
      <c r="K73" s="96">
        <v>116.51351351351352</v>
      </c>
      <c r="L73" s="97" t="s">
        <v>210</v>
      </c>
    </row>
    <row r="74" spans="1:12" ht="12.75">
      <c r="A74" s="125"/>
      <c r="B74" s="91"/>
      <c r="C74" s="126"/>
      <c r="D74" s="92" t="s">
        <v>153</v>
      </c>
      <c r="E74" s="126"/>
      <c r="F74" s="136" t="s">
        <v>64</v>
      </c>
      <c r="G74" s="128" t="s">
        <v>226</v>
      </c>
      <c r="H74" s="130">
        <v>0</v>
      </c>
      <c r="I74" s="130">
        <v>0</v>
      </c>
      <c r="J74" s="130">
        <v>2303</v>
      </c>
      <c r="K74" s="96">
        <v>0</v>
      </c>
      <c r="L74" s="97" t="s">
        <v>214</v>
      </c>
    </row>
    <row r="75" spans="1:12" ht="12.75">
      <c r="A75" s="125"/>
      <c r="B75" s="91"/>
      <c r="C75" s="126"/>
      <c r="D75" s="92" t="s">
        <v>83</v>
      </c>
      <c r="E75" s="126"/>
      <c r="F75" s="137" t="s">
        <v>126</v>
      </c>
      <c r="G75" s="128" t="s">
        <v>70</v>
      </c>
      <c r="H75" s="130">
        <v>10000</v>
      </c>
      <c r="I75" s="130">
        <v>10000</v>
      </c>
      <c r="J75" s="130">
        <v>11474</v>
      </c>
      <c r="K75" s="96">
        <v>114.74</v>
      </c>
      <c r="L75" s="97" t="s">
        <v>216</v>
      </c>
    </row>
    <row r="76" spans="1:12" ht="12.75">
      <c r="A76" s="125"/>
      <c r="B76" s="91"/>
      <c r="C76" s="126"/>
      <c r="D76" s="92" t="s">
        <v>165</v>
      </c>
      <c r="E76" s="126"/>
      <c r="F76" s="129" t="s">
        <v>64</v>
      </c>
      <c r="G76" s="128" t="s">
        <v>99</v>
      </c>
      <c r="H76" s="130">
        <v>4500</v>
      </c>
      <c r="I76" s="130">
        <v>4500</v>
      </c>
      <c r="J76" s="130">
        <v>3661</v>
      </c>
      <c r="K76" s="96">
        <v>81.35555555555555</v>
      </c>
      <c r="L76" s="97" t="s">
        <v>210</v>
      </c>
    </row>
    <row r="77" spans="1:12" ht="12.75">
      <c r="A77" s="125"/>
      <c r="B77" s="91"/>
      <c r="C77" s="126"/>
      <c r="D77" s="92" t="s">
        <v>165</v>
      </c>
      <c r="E77" s="126">
        <v>1</v>
      </c>
      <c r="F77" s="129" t="s">
        <v>64</v>
      </c>
      <c r="G77" s="128" t="s">
        <v>123</v>
      </c>
      <c r="H77" s="130">
        <v>15000</v>
      </c>
      <c r="I77" s="130">
        <v>15000</v>
      </c>
      <c r="J77" s="130">
        <v>3439</v>
      </c>
      <c r="K77" s="96">
        <v>22.926666666666666</v>
      </c>
      <c r="L77" s="97" t="s">
        <v>215</v>
      </c>
    </row>
    <row r="78" spans="1:12" ht="12.75">
      <c r="A78" s="125"/>
      <c r="B78" s="91"/>
      <c r="C78" s="126"/>
      <c r="D78" s="92" t="s">
        <v>165</v>
      </c>
      <c r="E78" s="126">
        <v>2</v>
      </c>
      <c r="F78" s="129" t="s">
        <v>64</v>
      </c>
      <c r="G78" s="128" t="s">
        <v>127</v>
      </c>
      <c r="H78" s="130">
        <v>105000</v>
      </c>
      <c r="I78" s="130">
        <v>105000</v>
      </c>
      <c r="J78" s="130">
        <v>115352</v>
      </c>
      <c r="K78" s="96">
        <v>109.85904761904762</v>
      </c>
      <c r="L78" s="97" t="s">
        <v>211</v>
      </c>
    </row>
    <row r="79" spans="1:12" ht="12.75">
      <c r="A79" s="125"/>
      <c r="B79" s="91"/>
      <c r="C79" s="126"/>
      <c r="D79" s="92" t="s">
        <v>148</v>
      </c>
      <c r="E79" s="126"/>
      <c r="F79" s="129" t="s">
        <v>64</v>
      </c>
      <c r="G79" s="128" t="s">
        <v>178</v>
      </c>
      <c r="H79" s="130">
        <v>35000</v>
      </c>
      <c r="I79" s="130">
        <v>35000</v>
      </c>
      <c r="J79" s="130">
        <v>30734</v>
      </c>
      <c r="K79" s="96">
        <v>87.81142857142858</v>
      </c>
      <c r="L79" s="97" t="s">
        <v>211</v>
      </c>
    </row>
    <row r="80" spans="1:12" ht="12.75">
      <c r="A80" s="125"/>
      <c r="B80" s="91"/>
      <c r="C80" s="126"/>
      <c r="D80" s="92" t="s">
        <v>175</v>
      </c>
      <c r="E80" s="126"/>
      <c r="F80" s="129" t="s">
        <v>64</v>
      </c>
      <c r="G80" s="128" t="s">
        <v>139</v>
      </c>
      <c r="H80" s="130">
        <v>4400</v>
      </c>
      <c r="I80" s="130">
        <v>4400</v>
      </c>
      <c r="J80" s="130">
        <v>5351</v>
      </c>
      <c r="K80" s="96">
        <v>121.61363636363636</v>
      </c>
      <c r="L80" s="97" t="s">
        <v>211</v>
      </c>
    </row>
    <row r="81" spans="1:12" ht="12.75">
      <c r="A81" s="125"/>
      <c r="B81" s="91"/>
      <c r="C81" s="126"/>
      <c r="D81" s="92" t="s">
        <v>155</v>
      </c>
      <c r="E81" s="126"/>
      <c r="F81" s="129" t="s">
        <v>64</v>
      </c>
      <c r="G81" s="128" t="s">
        <v>76</v>
      </c>
      <c r="H81" s="130">
        <v>11900</v>
      </c>
      <c r="I81" s="130">
        <v>11900</v>
      </c>
      <c r="J81" s="130">
        <v>9331</v>
      </c>
      <c r="K81" s="96">
        <v>78.41176470588235</v>
      </c>
      <c r="L81" s="97" t="s">
        <v>214</v>
      </c>
    </row>
    <row r="82" spans="1:12" ht="12.75">
      <c r="A82" s="125"/>
      <c r="B82" s="91"/>
      <c r="C82" s="126"/>
      <c r="D82" s="92" t="s">
        <v>227</v>
      </c>
      <c r="E82" s="126"/>
      <c r="F82" s="129" t="s">
        <v>64</v>
      </c>
      <c r="G82" s="128" t="s">
        <v>228</v>
      </c>
      <c r="H82" s="130">
        <v>0</v>
      </c>
      <c r="I82" s="130">
        <v>0</v>
      </c>
      <c r="J82" s="130">
        <v>91</v>
      </c>
      <c r="K82" s="96">
        <v>0</v>
      </c>
      <c r="L82" s="97" t="s">
        <v>210</v>
      </c>
    </row>
    <row r="83" spans="1:12" ht="12.75">
      <c r="A83" s="125"/>
      <c r="B83" s="91"/>
      <c r="C83" s="126"/>
      <c r="D83" s="92" t="s">
        <v>184</v>
      </c>
      <c r="E83" s="126"/>
      <c r="F83" s="129" t="s">
        <v>64</v>
      </c>
      <c r="G83" s="128" t="s">
        <v>110</v>
      </c>
      <c r="H83" s="130">
        <v>15000</v>
      </c>
      <c r="I83" s="130">
        <v>15000</v>
      </c>
      <c r="J83" s="130">
        <v>17002</v>
      </c>
      <c r="K83" s="96">
        <v>113.34666666666666</v>
      </c>
      <c r="L83" s="97" t="s">
        <v>214</v>
      </c>
    </row>
    <row r="84" spans="1:12" ht="12.75">
      <c r="A84" s="138" t="s">
        <v>143</v>
      </c>
      <c r="B84" s="139" t="s">
        <v>158</v>
      </c>
      <c r="C84" s="140">
        <v>642</v>
      </c>
      <c r="D84" s="122"/>
      <c r="E84" s="141"/>
      <c r="F84" s="123"/>
      <c r="G84" s="124" t="s">
        <v>251</v>
      </c>
      <c r="H84" s="142">
        <v>24200</v>
      </c>
      <c r="I84" s="142">
        <v>8200</v>
      </c>
      <c r="J84" s="142">
        <v>10271</v>
      </c>
      <c r="K84" s="88">
        <v>125.2560975609756</v>
      </c>
      <c r="L84" s="89"/>
    </row>
    <row r="85" spans="1:12" ht="12.75">
      <c r="A85" s="143"/>
      <c r="B85" s="144"/>
      <c r="C85" s="117"/>
      <c r="D85" s="145" t="s">
        <v>154</v>
      </c>
      <c r="E85" s="146"/>
      <c r="F85" s="147" t="s">
        <v>121</v>
      </c>
      <c r="G85" s="148" t="s">
        <v>189</v>
      </c>
      <c r="H85" s="130">
        <v>1200</v>
      </c>
      <c r="I85" s="130">
        <v>1200</v>
      </c>
      <c r="J85" s="130">
        <v>1044</v>
      </c>
      <c r="K85" s="96">
        <v>87</v>
      </c>
      <c r="L85" s="97" t="s">
        <v>210</v>
      </c>
    </row>
    <row r="86" spans="1:12" ht="12.75">
      <c r="A86" s="143"/>
      <c r="B86" s="144"/>
      <c r="C86" s="117"/>
      <c r="D86" s="149" t="s">
        <v>79</v>
      </c>
      <c r="E86" s="146"/>
      <c r="F86" s="147" t="s">
        <v>64</v>
      </c>
      <c r="G86" s="148" t="s">
        <v>190</v>
      </c>
      <c r="H86" s="130">
        <v>23000</v>
      </c>
      <c r="I86" s="130">
        <v>7000</v>
      </c>
      <c r="J86" s="130">
        <v>6480</v>
      </c>
      <c r="K86" s="96">
        <v>92.57142857142857</v>
      </c>
      <c r="L86" s="97" t="s">
        <v>214</v>
      </c>
    </row>
    <row r="87" spans="1:12" ht="12.75">
      <c r="A87" s="143"/>
      <c r="B87" s="144"/>
      <c r="C87" s="117"/>
      <c r="D87" s="149"/>
      <c r="E87" s="146"/>
      <c r="F87" s="147"/>
      <c r="G87" s="148" t="s">
        <v>217</v>
      </c>
      <c r="H87" s="130">
        <v>0</v>
      </c>
      <c r="I87" s="130">
        <v>0</v>
      </c>
      <c r="J87" s="130">
        <v>2747</v>
      </c>
      <c r="K87" s="96">
        <v>0</v>
      </c>
      <c r="L87" s="97" t="s">
        <v>214</v>
      </c>
    </row>
    <row r="88" spans="1:12" ht="15">
      <c r="A88" s="150"/>
      <c r="B88" s="151"/>
      <c r="C88" s="112"/>
      <c r="D88" s="152"/>
      <c r="E88" s="112"/>
      <c r="F88" s="123"/>
      <c r="G88" s="114" t="s">
        <v>187</v>
      </c>
      <c r="H88" s="115">
        <v>1946010</v>
      </c>
      <c r="I88" s="115">
        <v>1938010</v>
      </c>
      <c r="J88" s="115">
        <v>1866883</v>
      </c>
      <c r="K88" s="88">
        <v>96.32989509858051</v>
      </c>
      <c r="L88" s="89"/>
    </row>
    <row r="89" spans="1:12" ht="15">
      <c r="A89" s="153"/>
      <c r="B89" s="154"/>
      <c r="C89" s="118"/>
      <c r="D89" s="155"/>
      <c r="E89" s="118"/>
      <c r="F89" s="147"/>
      <c r="G89" s="120"/>
      <c r="H89" s="121"/>
      <c r="I89" s="121"/>
      <c r="J89" s="121"/>
      <c r="K89" s="96"/>
      <c r="L89" s="97"/>
    </row>
    <row r="90" spans="1:12" ht="12.75">
      <c r="A90" s="110" t="s">
        <v>143</v>
      </c>
      <c r="B90" s="99" t="s">
        <v>218</v>
      </c>
      <c r="C90" s="111"/>
      <c r="D90" s="100"/>
      <c r="E90" s="111"/>
      <c r="F90" s="123"/>
      <c r="G90" s="124" t="s">
        <v>37</v>
      </c>
      <c r="H90" s="103">
        <v>0</v>
      </c>
      <c r="I90" s="103">
        <v>0</v>
      </c>
      <c r="J90" s="103">
        <v>32607</v>
      </c>
      <c r="K90" s="88">
        <v>0</v>
      </c>
      <c r="L90" s="89" t="s">
        <v>212</v>
      </c>
    </row>
    <row r="91" spans="1:12" ht="15">
      <c r="A91" s="153"/>
      <c r="B91" s="154"/>
      <c r="C91" s="118"/>
      <c r="D91" s="155"/>
      <c r="E91" s="118"/>
      <c r="F91" s="147"/>
      <c r="G91" s="120"/>
      <c r="H91" s="121"/>
      <c r="I91" s="121"/>
      <c r="J91" s="121"/>
      <c r="K91" s="96"/>
      <c r="L91" s="97"/>
    </row>
    <row r="92" spans="1:12" ht="15">
      <c r="A92" s="153"/>
      <c r="B92" s="154"/>
      <c r="C92" s="118"/>
      <c r="D92" s="155"/>
      <c r="E92" s="118"/>
      <c r="F92" s="147"/>
      <c r="G92" s="120"/>
      <c r="H92" s="121"/>
      <c r="I92" s="121"/>
      <c r="J92" s="121"/>
      <c r="K92" s="96"/>
      <c r="L92" s="97"/>
    </row>
    <row r="93" spans="1:12" ht="15">
      <c r="A93" s="153"/>
      <c r="B93" s="154"/>
      <c r="C93" s="118"/>
      <c r="D93" s="155"/>
      <c r="E93" s="118"/>
      <c r="F93" s="147"/>
      <c r="G93" s="120"/>
      <c r="H93" s="121"/>
      <c r="I93" s="121"/>
      <c r="J93" s="121"/>
      <c r="K93" s="96"/>
      <c r="L93" s="97"/>
    </row>
    <row r="94" spans="1:12" ht="15">
      <c r="A94" s="153"/>
      <c r="B94" s="154"/>
      <c r="C94" s="118"/>
      <c r="D94" s="155"/>
      <c r="E94" s="118"/>
      <c r="F94" s="147"/>
      <c r="G94" s="120"/>
      <c r="H94" s="130"/>
      <c r="I94" s="130"/>
      <c r="J94" s="130"/>
      <c r="K94" s="96"/>
      <c r="L94" s="97"/>
    </row>
    <row r="95" spans="1:12" ht="15">
      <c r="A95" s="110"/>
      <c r="B95" s="99"/>
      <c r="C95" s="111"/>
      <c r="D95" s="100"/>
      <c r="E95" s="111"/>
      <c r="F95" s="123"/>
      <c r="G95" s="114" t="s">
        <v>21</v>
      </c>
      <c r="H95" s="115">
        <v>188600</v>
      </c>
      <c r="I95" s="115">
        <v>188600</v>
      </c>
      <c r="J95" s="115">
        <v>161758</v>
      </c>
      <c r="K95" s="88">
        <v>85.7677624602333</v>
      </c>
      <c r="L95" s="89" t="s">
        <v>224</v>
      </c>
    </row>
    <row r="96" spans="1:12" ht="12.75">
      <c r="A96" s="156" t="s">
        <v>62</v>
      </c>
      <c r="B96" s="144"/>
      <c r="C96" s="146">
        <v>711</v>
      </c>
      <c r="D96" s="145" t="s">
        <v>151</v>
      </c>
      <c r="E96" s="146"/>
      <c r="F96" s="147" t="s">
        <v>64</v>
      </c>
      <c r="G96" s="148" t="s">
        <v>71</v>
      </c>
      <c r="H96" s="130">
        <v>10600</v>
      </c>
      <c r="I96" s="130">
        <v>10600</v>
      </c>
      <c r="J96" s="130">
        <v>5814</v>
      </c>
      <c r="K96" s="96">
        <v>54.84905660377358</v>
      </c>
      <c r="L96" s="97" t="s">
        <v>212</v>
      </c>
    </row>
    <row r="97" spans="1:12" ht="12.75">
      <c r="A97" s="156" t="s">
        <v>62</v>
      </c>
      <c r="B97" s="144"/>
      <c r="C97" s="146">
        <v>713</v>
      </c>
      <c r="D97" s="145" t="s">
        <v>152</v>
      </c>
      <c r="E97" s="146"/>
      <c r="F97" s="147" t="s">
        <v>64</v>
      </c>
      <c r="G97" s="148" t="s">
        <v>77</v>
      </c>
      <c r="H97" s="130">
        <v>2000</v>
      </c>
      <c r="I97" s="130">
        <v>2000</v>
      </c>
      <c r="J97" s="130">
        <v>0</v>
      </c>
      <c r="K97" s="96">
        <v>0</v>
      </c>
      <c r="L97" s="97" t="s">
        <v>212</v>
      </c>
    </row>
    <row r="98" spans="1:12" ht="12.75">
      <c r="A98" s="156" t="s">
        <v>62</v>
      </c>
      <c r="B98" s="144"/>
      <c r="C98" s="146">
        <v>713</v>
      </c>
      <c r="D98" s="145" t="s">
        <v>150</v>
      </c>
      <c r="E98" s="146"/>
      <c r="F98" s="147" t="s">
        <v>64</v>
      </c>
      <c r="G98" s="148" t="s">
        <v>51</v>
      </c>
      <c r="H98" s="130">
        <v>20000</v>
      </c>
      <c r="I98" s="130">
        <v>20000</v>
      </c>
      <c r="J98" s="130">
        <v>0</v>
      </c>
      <c r="K98" s="96">
        <v>0</v>
      </c>
      <c r="L98" s="97" t="s">
        <v>220</v>
      </c>
    </row>
    <row r="99" spans="1:12" ht="12.75">
      <c r="A99" s="156" t="s">
        <v>62</v>
      </c>
      <c r="B99" s="144"/>
      <c r="C99" s="146">
        <v>712</v>
      </c>
      <c r="D99" s="145" t="s">
        <v>149</v>
      </c>
      <c r="E99" s="146"/>
      <c r="F99" s="147" t="s">
        <v>64</v>
      </c>
      <c r="G99" s="128" t="s">
        <v>188</v>
      </c>
      <c r="H99" s="130">
        <v>90000</v>
      </c>
      <c r="I99" s="130">
        <v>90000</v>
      </c>
      <c r="J99" s="130">
        <v>89418</v>
      </c>
      <c r="K99" s="96">
        <v>99.35333333333334</v>
      </c>
      <c r="L99" s="97" t="s">
        <v>221</v>
      </c>
    </row>
    <row r="100" spans="1:12" ht="12.75">
      <c r="A100" s="116" t="s">
        <v>59</v>
      </c>
      <c r="B100" s="144"/>
      <c r="C100" s="146">
        <v>713</v>
      </c>
      <c r="D100" s="145" t="s">
        <v>150</v>
      </c>
      <c r="E100" s="146"/>
      <c r="F100" s="147" t="s">
        <v>232</v>
      </c>
      <c r="G100" s="148" t="s">
        <v>58</v>
      </c>
      <c r="H100" s="130">
        <v>4000</v>
      </c>
      <c r="I100" s="130">
        <v>4000</v>
      </c>
      <c r="J100" s="130">
        <v>4000</v>
      </c>
      <c r="K100" s="96">
        <v>100</v>
      </c>
      <c r="L100" s="97" t="s">
        <v>237</v>
      </c>
    </row>
    <row r="101" spans="1:12" ht="12.75">
      <c r="A101" s="116" t="s">
        <v>60</v>
      </c>
      <c r="B101" s="144"/>
      <c r="C101" s="146">
        <v>717</v>
      </c>
      <c r="D101" s="145" t="s">
        <v>149</v>
      </c>
      <c r="E101" s="146">
        <v>1</v>
      </c>
      <c r="F101" s="147" t="s">
        <v>61</v>
      </c>
      <c r="G101" s="148" t="s">
        <v>243</v>
      </c>
      <c r="H101" s="130">
        <v>20000</v>
      </c>
      <c r="I101" s="130">
        <v>20000</v>
      </c>
      <c r="J101" s="130">
        <v>9159</v>
      </c>
      <c r="K101" s="96">
        <v>45.795</v>
      </c>
      <c r="L101" s="97" t="s">
        <v>222</v>
      </c>
    </row>
    <row r="102" spans="1:12" ht="12.75">
      <c r="A102" s="116" t="s">
        <v>204</v>
      </c>
      <c r="B102" s="144"/>
      <c r="C102" s="126">
        <v>717</v>
      </c>
      <c r="D102" s="92" t="s">
        <v>149</v>
      </c>
      <c r="E102" s="157"/>
      <c r="F102" s="136" t="s">
        <v>57</v>
      </c>
      <c r="G102" s="128" t="s">
        <v>55</v>
      </c>
      <c r="H102" s="130">
        <v>42000</v>
      </c>
      <c r="I102" s="130">
        <v>42000</v>
      </c>
      <c r="J102" s="130">
        <v>41897</v>
      </c>
      <c r="K102" s="96">
        <v>99.7547619047619</v>
      </c>
      <c r="L102" s="97" t="s">
        <v>215</v>
      </c>
    </row>
    <row r="103" spans="1:12" ht="12.75">
      <c r="A103" s="116" t="s">
        <v>204</v>
      </c>
      <c r="B103" s="144"/>
      <c r="C103" s="126">
        <v>717</v>
      </c>
      <c r="D103" s="92" t="s">
        <v>149</v>
      </c>
      <c r="E103" s="157">
        <v>4</v>
      </c>
      <c r="F103" s="136" t="s">
        <v>57</v>
      </c>
      <c r="G103" s="128" t="s">
        <v>236</v>
      </c>
      <c r="H103" s="130">
        <v>0</v>
      </c>
      <c r="I103" s="130">
        <v>0</v>
      </c>
      <c r="J103" s="130">
        <v>4740</v>
      </c>
      <c r="K103" s="96">
        <v>0</v>
      </c>
      <c r="L103" s="97" t="s">
        <v>215</v>
      </c>
    </row>
    <row r="104" spans="1:12" ht="12.75">
      <c r="A104" s="116" t="s">
        <v>230</v>
      </c>
      <c r="B104" s="144"/>
      <c r="C104" s="126">
        <v>717</v>
      </c>
      <c r="D104" s="92" t="s">
        <v>149</v>
      </c>
      <c r="E104" s="157"/>
      <c r="F104" s="136" t="s">
        <v>98</v>
      </c>
      <c r="G104" s="128" t="s">
        <v>231</v>
      </c>
      <c r="H104" s="130">
        <v>0</v>
      </c>
      <c r="I104" s="130">
        <v>0</v>
      </c>
      <c r="J104" s="130">
        <v>2020</v>
      </c>
      <c r="K104" s="96">
        <v>0</v>
      </c>
      <c r="L104" s="97" t="s">
        <v>223</v>
      </c>
    </row>
    <row r="105" spans="1:12" ht="12.75">
      <c r="A105" s="156" t="s">
        <v>56</v>
      </c>
      <c r="B105" s="144"/>
      <c r="C105" s="146">
        <v>713</v>
      </c>
      <c r="D105" s="145" t="s">
        <v>150</v>
      </c>
      <c r="E105" s="146"/>
      <c r="F105" s="158" t="s">
        <v>97</v>
      </c>
      <c r="G105" s="148" t="s">
        <v>240</v>
      </c>
      <c r="H105" s="130">
        <v>0</v>
      </c>
      <c r="I105" s="130">
        <v>0</v>
      </c>
      <c r="J105" s="130">
        <v>4710</v>
      </c>
      <c r="K105" s="159">
        <v>0</v>
      </c>
      <c r="L105" s="97" t="s">
        <v>223</v>
      </c>
    </row>
    <row r="106" spans="1:12" ht="14.25">
      <c r="A106" s="143"/>
      <c r="B106" s="144"/>
      <c r="C106" s="126"/>
      <c r="D106" s="92"/>
      <c r="E106" s="126"/>
      <c r="F106" s="160"/>
      <c r="G106" s="128"/>
      <c r="H106" s="130"/>
      <c r="I106" s="130"/>
      <c r="J106" s="130"/>
      <c r="K106" s="96"/>
      <c r="L106" s="97"/>
    </row>
    <row r="107" spans="1:12" ht="15">
      <c r="A107" s="153"/>
      <c r="B107" s="154"/>
      <c r="C107" s="161"/>
      <c r="D107" s="162"/>
      <c r="E107" s="161"/>
      <c r="F107" s="163"/>
      <c r="G107" s="164" t="s">
        <v>80</v>
      </c>
      <c r="H107" s="121">
        <v>1419300</v>
      </c>
      <c r="I107" s="121">
        <v>1487544</v>
      </c>
      <c r="J107" s="121">
        <v>1137445</v>
      </c>
      <c r="K107" s="165">
        <v>76.46462894542951</v>
      </c>
      <c r="L107" s="97" t="s">
        <v>224</v>
      </c>
    </row>
    <row r="108" spans="1:12" ht="14.25">
      <c r="A108" s="166"/>
      <c r="B108" s="167"/>
      <c r="C108" s="168"/>
      <c r="D108" s="169"/>
      <c r="E108" s="168"/>
      <c r="F108" s="119"/>
      <c r="G108" s="170"/>
      <c r="H108" s="171"/>
      <c r="I108" s="171"/>
      <c r="J108" s="171"/>
      <c r="K108" s="96"/>
      <c r="L108" s="97"/>
    </row>
    <row r="109" spans="1:12" ht="14.25">
      <c r="A109" s="110"/>
      <c r="B109" s="99"/>
      <c r="C109" s="111"/>
      <c r="D109" s="100"/>
      <c r="E109" s="111"/>
      <c r="F109" s="113"/>
      <c r="G109" s="124" t="s">
        <v>109</v>
      </c>
      <c r="H109" s="103">
        <v>160000</v>
      </c>
      <c r="I109" s="103">
        <v>178000</v>
      </c>
      <c r="J109" s="103">
        <v>150117</v>
      </c>
      <c r="K109" s="88">
        <v>84.33539325842696</v>
      </c>
      <c r="L109" s="89"/>
    </row>
    <row r="110" spans="1:12" ht="12.75">
      <c r="A110" s="125" t="s">
        <v>86</v>
      </c>
      <c r="B110" s="91" t="s">
        <v>64</v>
      </c>
      <c r="C110" s="126">
        <v>721</v>
      </c>
      <c r="D110" s="92" t="s">
        <v>154</v>
      </c>
      <c r="E110" s="126"/>
      <c r="F110" s="129" t="s">
        <v>93</v>
      </c>
      <c r="G110" s="172" t="s">
        <v>238</v>
      </c>
      <c r="H110" s="130">
        <v>0</v>
      </c>
      <c r="I110" s="130">
        <v>6000</v>
      </c>
      <c r="J110" s="130">
        <v>0</v>
      </c>
      <c r="K110" s="96">
        <v>0</v>
      </c>
      <c r="L110" s="97" t="s">
        <v>221</v>
      </c>
    </row>
    <row r="111" spans="1:12" ht="12.75">
      <c r="A111" s="173" t="s">
        <v>233</v>
      </c>
      <c r="B111" s="105"/>
      <c r="C111" s="174">
        <v>637</v>
      </c>
      <c r="D111" s="175" t="s">
        <v>83</v>
      </c>
      <c r="E111" s="174">
        <v>1</v>
      </c>
      <c r="F111" s="176" t="s">
        <v>126</v>
      </c>
      <c r="G111" s="172" t="s">
        <v>234</v>
      </c>
      <c r="H111" s="177">
        <v>0</v>
      </c>
      <c r="I111" s="177">
        <v>12000</v>
      </c>
      <c r="J111" s="177">
        <v>0</v>
      </c>
      <c r="K111" s="96">
        <v>0</v>
      </c>
      <c r="L111" s="97" t="s">
        <v>221</v>
      </c>
    </row>
    <row r="112" spans="1:12" ht="12.75">
      <c r="A112" s="144" t="s">
        <v>89</v>
      </c>
      <c r="B112" s="178"/>
      <c r="C112" s="145" t="s">
        <v>87</v>
      </c>
      <c r="D112" s="143" t="s">
        <v>154</v>
      </c>
      <c r="E112" s="146">
        <v>5</v>
      </c>
      <c r="F112" s="147" t="s">
        <v>95</v>
      </c>
      <c r="G112" s="179" t="s">
        <v>67</v>
      </c>
      <c r="H112" s="130">
        <v>110000</v>
      </c>
      <c r="I112" s="130">
        <v>110000</v>
      </c>
      <c r="J112" s="130">
        <v>103422</v>
      </c>
      <c r="K112" s="96">
        <v>94.02</v>
      </c>
      <c r="L112" s="97" t="s">
        <v>222</v>
      </c>
    </row>
    <row r="113" spans="1:12" ht="12.75">
      <c r="A113" s="143" t="s">
        <v>90</v>
      </c>
      <c r="B113" s="144"/>
      <c r="C113" s="180">
        <v>635</v>
      </c>
      <c r="D113" s="143" t="s">
        <v>154</v>
      </c>
      <c r="E113" s="146"/>
      <c r="F113" s="147" t="s">
        <v>97</v>
      </c>
      <c r="G113" s="126" t="s">
        <v>245</v>
      </c>
      <c r="H113" s="130">
        <v>50000</v>
      </c>
      <c r="I113" s="130">
        <v>50000</v>
      </c>
      <c r="J113" s="130">
        <v>46695</v>
      </c>
      <c r="K113" s="96">
        <v>93.39</v>
      </c>
      <c r="L113" s="97" t="s">
        <v>223</v>
      </c>
    </row>
    <row r="114" spans="1:12" ht="14.25">
      <c r="A114" s="110"/>
      <c r="B114" s="99"/>
      <c r="C114" s="111"/>
      <c r="D114" s="100"/>
      <c r="E114" s="111"/>
      <c r="F114" s="113"/>
      <c r="G114" s="124" t="s">
        <v>122</v>
      </c>
      <c r="H114" s="103">
        <v>1059300</v>
      </c>
      <c r="I114" s="103">
        <v>1109544</v>
      </c>
      <c r="J114" s="103">
        <v>801910</v>
      </c>
      <c r="K114" s="88">
        <v>72.27383501690785</v>
      </c>
      <c r="L114" s="89"/>
    </row>
    <row r="115" spans="1:12" ht="12.75">
      <c r="A115" s="125" t="s">
        <v>86</v>
      </c>
      <c r="B115" s="91" t="s">
        <v>64</v>
      </c>
      <c r="C115" s="126">
        <v>635</v>
      </c>
      <c r="D115" s="92" t="s">
        <v>154</v>
      </c>
      <c r="E115" s="126">
        <v>5</v>
      </c>
      <c r="F115" s="129" t="s">
        <v>93</v>
      </c>
      <c r="G115" s="128" t="s">
        <v>69</v>
      </c>
      <c r="H115" s="130">
        <v>150000</v>
      </c>
      <c r="I115" s="130">
        <v>178044</v>
      </c>
      <c r="J115" s="130">
        <v>178053</v>
      </c>
      <c r="K115" s="96">
        <v>100.00505493024197</v>
      </c>
      <c r="L115" s="97" t="s">
        <v>221</v>
      </c>
    </row>
    <row r="116" spans="1:12" ht="12.75">
      <c r="A116" s="125" t="s">
        <v>62</v>
      </c>
      <c r="B116" s="91"/>
      <c r="C116" s="126">
        <v>712</v>
      </c>
      <c r="D116" s="92" t="s">
        <v>149</v>
      </c>
      <c r="E116" s="126"/>
      <c r="F116" s="129" t="s">
        <v>64</v>
      </c>
      <c r="G116" s="128" t="s">
        <v>188</v>
      </c>
      <c r="H116" s="130">
        <v>100000</v>
      </c>
      <c r="I116" s="130">
        <v>114000</v>
      </c>
      <c r="J116" s="130">
        <v>114573</v>
      </c>
      <c r="K116" s="96">
        <v>100.50263157894737</v>
      </c>
      <c r="L116" s="97" t="s">
        <v>221</v>
      </c>
    </row>
    <row r="117" spans="1:12" ht="12.75">
      <c r="A117" s="125" t="s">
        <v>88</v>
      </c>
      <c r="B117" s="91"/>
      <c r="C117" s="126">
        <v>635</v>
      </c>
      <c r="D117" s="92" t="s">
        <v>154</v>
      </c>
      <c r="E117" s="126"/>
      <c r="F117" s="129" t="s">
        <v>241</v>
      </c>
      <c r="G117" s="128" t="s">
        <v>242</v>
      </c>
      <c r="H117" s="130">
        <v>0</v>
      </c>
      <c r="I117" s="130">
        <v>8200</v>
      </c>
      <c r="J117" s="130">
        <v>8191</v>
      </c>
      <c r="K117" s="96">
        <v>99.89024390243902</v>
      </c>
      <c r="L117" s="97" t="s">
        <v>215</v>
      </c>
    </row>
    <row r="118" spans="1:12" ht="12.75">
      <c r="A118" s="125" t="s">
        <v>88</v>
      </c>
      <c r="B118" s="91"/>
      <c r="C118" s="181" t="s">
        <v>54</v>
      </c>
      <c r="D118" s="92"/>
      <c r="E118" s="182"/>
      <c r="F118" s="129" t="s">
        <v>57</v>
      </c>
      <c r="G118" s="126" t="s">
        <v>53</v>
      </c>
      <c r="H118" s="183">
        <v>32300</v>
      </c>
      <c r="I118" s="183">
        <v>32300</v>
      </c>
      <c r="J118" s="183">
        <v>32291</v>
      </c>
      <c r="K118" s="96">
        <v>99.97213622291022</v>
      </c>
      <c r="L118" s="97" t="s">
        <v>215</v>
      </c>
    </row>
    <row r="119" spans="1:12" ht="12.75">
      <c r="A119" s="125" t="s">
        <v>194</v>
      </c>
      <c r="B119" s="91"/>
      <c r="C119" s="184">
        <v>642</v>
      </c>
      <c r="D119" s="92" t="s">
        <v>152</v>
      </c>
      <c r="E119" s="182"/>
      <c r="F119" s="129" t="s">
        <v>195</v>
      </c>
      <c r="G119" s="128" t="s">
        <v>196</v>
      </c>
      <c r="H119" s="183">
        <v>7000</v>
      </c>
      <c r="I119" s="183">
        <v>7000</v>
      </c>
      <c r="J119" s="183">
        <v>7000</v>
      </c>
      <c r="K119" s="96">
        <v>100</v>
      </c>
      <c r="L119" s="97" t="s">
        <v>223</v>
      </c>
    </row>
    <row r="120" spans="1:12" ht="12.75">
      <c r="A120" s="125" t="s">
        <v>65</v>
      </c>
      <c r="B120" s="91" t="s">
        <v>191</v>
      </c>
      <c r="C120" s="184">
        <v>717</v>
      </c>
      <c r="D120" s="92" t="s">
        <v>149</v>
      </c>
      <c r="E120" s="182"/>
      <c r="F120" s="129" t="s">
        <v>192</v>
      </c>
      <c r="G120" s="128" t="s">
        <v>193</v>
      </c>
      <c r="H120" s="183">
        <v>250000</v>
      </c>
      <c r="I120" s="183">
        <v>250000</v>
      </c>
      <c r="J120" s="183">
        <v>0</v>
      </c>
      <c r="K120" s="96">
        <v>0</v>
      </c>
      <c r="L120" s="97" t="s">
        <v>221</v>
      </c>
    </row>
    <row r="121" spans="1:12" ht="12.75">
      <c r="A121" s="125" t="s">
        <v>65</v>
      </c>
      <c r="B121" s="91" t="s">
        <v>52</v>
      </c>
      <c r="C121" s="126">
        <v>641</v>
      </c>
      <c r="D121" s="92" t="s">
        <v>149</v>
      </c>
      <c r="E121" s="126"/>
      <c r="F121" s="129" t="s">
        <v>96</v>
      </c>
      <c r="G121" s="128" t="s">
        <v>197</v>
      </c>
      <c r="H121" s="130">
        <v>315000</v>
      </c>
      <c r="I121" s="130">
        <v>315000</v>
      </c>
      <c r="J121" s="130">
        <v>315000</v>
      </c>
      <c r="K121" s="96">
        <v>100</v>
      </c>
      <c r="L121" s="97" t="s">
        <v>210</v>
      </c>
    </row>
    <row r="122" spans="1:12" ht="12.75">
      <c r="A122" s="125"/>
      <c r="B122" s="91"/>
      <c r="C122" s="126"/>
      <c r="D122" s="92"/>
      <c r="E122" s="126"/>
      <c r="F122" s="129"/>
      <c r="G122" s="128" t="s">
        <v>199</v>
      </c>
      <c r="H122" s="130">
        <v>20000</v>
      </c>
      <c r="I122" s="130">
        <v>20000</v>
      </c>
      <c r="J122" s="130">
        <v>20000</v>
      </c>
      <c r="K122" s="96">
        <v>100</v>
      </c>
      <c r="L122" s="97" t="s">
        <v>210</v>
      </c>
    </row>
    <row r="123" spans="1:12" ht="12.75">
      <c r="A123" s="144"/>
      <c r="B123" s="178"/>
      <c r="C123" s="145" t="s">
        <v>92</v>
      </c>
      <c r="D123" s="143" t="s">
        <v>149</v>
      </c>
      <c r="E123" s="146">
        <v>3</v>
      </c>
      <c r="F123" s="185" t="s">
        <v>96</v>
      </c>
      <c r="G123" s="179" t="s">
        <v>198</v>
      </c>
      <c r="H123" s="130">
        <v>55000</v>
      </c>
      <c r="I123" s="130">
        <v>55000</v>
      </c>
      <c r="J123" s="130">
        <v>0</v>
      </c>
      <c r="K123" s="96">
        <v>0</v>
      </c>
      <c r="L123" s="97" t="s">
        <v>210</v>
      </c>
    </row>
    <row r="124" spans="1:12" ht="12.75">
      <c r="A124" s="125" t="s">
        <v>56</v>
      </c>
      <c r="B124" s="91"/>
      <c r="C124" s="126">
        <v>635</v>
      </c>
      <c r="D124" s="92" t="s">
        <v>154</v>
      </c>
      <c r="E124" s="126">
        <v>1</v>
      </c>
      <c r="F124" s="129" t="s">
        <v>97</v>
      </c>
      <c r="G124" s="128" t="s">
        <v>63</v>
      </c>
      <c r="H124" s="130">
        <v>25000</v>
      </c>
      <c r="I124" s="130">
        <v>25000</v>
      </c>
      <c r="J124" s="130">
        <v>24995</v>
      </c>
      <c r="K124" s="96">
        <v>99.98</v>
      </c>
      <c r="L124" s="97" t="s">
        <v>223</v>
      </c>
    </row>
    <row r="125" spans="1:12" ht="12.75">
      <c r="A125" s="125" t="s">
        <v>91</v>
      </c>
      <c r="B125" s="91"/>
      <c r="C125" s="126">
        <v>635</v>
      </c>
      <c r="D125" s="92" t="s">
        <v>154</v>
      </c>
      <c r="E125" s="126">
        <v>1</v>
      </c>
      <c r="F125" s="129" t="s">
        <v>98</v>
      </c>
      <c r="G125" s="128" t="s">
        <v>201</v>
      </c>
      <c r="H125" s="130">
        <v>80000</v>
      </c>
      <c r="I125" s="130">
        <v>80000</v>
      </c>
      <c r="J125" s="130">
        <v>73613</v>
      </c>
      <c r="K125" s="96">
        <v>92.01625</v>
      </c>
      <c r="L125" s="97" t="s">
        <v>223</v>
      </c>
    </row>
    <row r="126" spans="1:12" ht="12.75">
      <c r="A126" s="125" t="s">
        <v>56</v>
      </c>
      <c r="B126" s="91"/>
      <c r="C126" s="126">
        <v>635</v>
      </c>
      <c r="D126" s="92" t="s">
        <v>154</v>
      </c>
      <c r="E126" s="126">
        <v>1</v>
      </c>
      <c r="F126" s="136" t="s">
        <v>97</v>
      </c>
      <c r="G126" s="128" t="s">
        <v>202</v>
      </c>
      <c r="H126" s="130">
        <v>25000</v>
      </c>
      <c r="I126" s="130">
        <v>25000</v>
      </c>
      <c r="J126" s="130">
        <v>28194</v>
      </c>
      <c r="K126" s="96">
        <v>112.776</v>
      </c>
      <c r="L126" s="97" t="s">
        <v>223</v>
      </c>
    </row>
    <row r="127" spans="1:12" ht="12.75">
      <c r="A127" s="186"/>
      <c r="B127" s="186"/>
      <c r="C127" s="186"/>
      <c r="D127" s="122"/>
      <c r="E127" s="186"/>
      <c r="F127" s="101"/>
      <c r="G127" s="111" t="s">
        <v>68</v>
      </c>
      <c r="H127" s="103">
        <v>200000</v>
      </c>
      <c r="I127" s="103">
        <v>200000</v>
      </c>
      <c r="J127" s="103">
        <v>185418</v>
      </c>
      <c r="K127" s="88">
        <v>92.709</v>
      </c>
      <c r="L127" s="89"/>
    </row>
    <row r="128" spans="1:12" ht="12.75">
      <c r="A128" s="187" t="s">
        <v>205</v>
      </c>
      <c r="B128" s="133"/>
      <c r="C128" s="126">
        <v>635</v>
      </c>
      <c r="D128" s="92" t="s">
        <v>154</v>
      </c>
      <c r="E128" s="126">
        <v>12</v>
      </c>
      <c r="F128" s="129" t="s">
        <v>94</v>
      </c>
      <c r="G128" s="128" t="s">
        <v>200</v>
      </c>
      <c r="H128" s="130">
        <v>200000</v>
      </c>
      <c r="I128" s="130">
        <v>200000</v>
      </c>
      <c r="J128" s="130">
        <v>185418</v>
      </c>
      <c r="K128" s="96">
        <v>92.709</v>
      </c>
      <c r="L128" s="97" t="s">
        <v>221</v>
      </c>
    </row>
    <row r="129" spans="1:12" ht="12.75">
      <c r="A129" s="132"/>
      <c r="B129" s="133"/>
      <c r="C129" s="126"/>
      <c r="D129" s="92"/>
      <c r="E129" s="126"/>
      <c r="F129" s="129"/>
      <c r="G129" s="128"/>
      <c r="H129" s="130"/>
      <c r="I129" s="130"/>
      <c r="J129" s="130"/>
      <c r="K129" s="188"/>
      <c r="L129" s="189"/>
    </row>
    <row r="130" spans="1:12" ht="12.75">
      <c r="A130" s="132"/>
      <c r="B130" s="133"/>
      <c r="C130" s="126"/>
      <c r="D130" s="92"/>
      <c r="E130" s="126"/>
      <c r="F130" s="129"/>
      <c r="G130" s="128"/>
      <c r="H130" s="130"/>
      <c r="I130" s="130"/>
      <c r="J130" s="130"/>
      <c r="K130" s="188"/>
      <c r="L130" s="189"/>
    </row>
    <row r="131" spans="1:12" ht="12.75">
      <c r="A131" s="132"/>
      <c r="B131" s="133"/>
      <c r="C131" s="126"/>
      <c r="D131" s="92"/>
      <c r="E131" s="126"/>
      <c r="F131" s="129"/>
      <c r="G131" s="128"/>
      <c r="H131" s="130"/>
      <c r="I131" s="130"/>
      <c r="J131" s="130"/>
      <c r="K131" s="188"/>
      <c r="L131" s="189"/>
    </row>
  </sheetData>
  <printOptions/>
  <pageMargins left="0.75" right="0.75" top="1" bottom="1" header="0.4921259845" footer="0.4921259845"/>
  <pageSetup orientation="landscape" paperSize="9" scale="76" r:id="rId1"/>
  <headerFooter alignWithMargins="0">
    <oddHeader>&amp;C&amp;"Arial,Tučné"&amp;11Čerpanie rozpočtu výdavkov k 31.12. 2011&amp;R&amp;"Arial,Tučné"Príloha č. 2</oddHeader>
    <oddFooter>&amp;C&amp;P</oddFooter>
  </headerFooter>
  <rowBreaks count="2" manualBreakCount="2">
    <brk id="46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31" sqref="G31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4.7109375" style="0" customWidth="1"/>
    <col min="4" max="4" width="4.8515625" style="0" customWidth="1"/>
    <col min="5" max="5" width="4.57421875" style="0" customWidth="1"/>
    <col min="6" max="6" width="7.140625" style="0" customWidth="1"/>
    <col min="7" max="7" width="64.140625" style="0" customWidth="1"/>
    <col min="8" max="8" width="11.00390625" style="0" customWidth="1"/>
    <col min="9" max="9" width="11.28125" style="0" customWidth="1"/>
    <col min="10" max="10" width="10.140625" style="0" customWidth="1"/>
    <col min="11" max="11" width="6.00390625" style="0" customWidth="1"/>
  </cols>
  <sheetData>
    <row r="1" spans="1:11" ht="15.75">
      <c r="A1" s="858" t="s">
        <v>271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spans="1:11" ht="15">
      <c r="A2" s="857"/>
      <c r="B2" s="857"/>
      <c r="C2" s="857"/>
      <c r="D2" s="857"/>
      <c r="E2" s="857"/>
      <c r="F2" s="857"/>
      <c r="G2" s="857"/>
      <c r="H2" s="857"/>
      <c r="I2" s="191"/>
      <c r="J2" s="192"/>
      <c r="K2" s="193" t="s">
        <v>49</v>
      </c>
    </row>
    <row r="3" spans="1:11" ht="15">
      <c r="A3" s="194"/>
      <c r="B3" s="195"/>
      <c r="C3" s="196"/>
      <c r="D3" s="196"/>
      <c r="E3" s="196"/>
      <c r="F3" s="197"/>
      <c r="G3" s="198"/>
      <c r="H3" s="198"/>
      <c r="I3" s="198"/>
      <c r="J3" s="195"/>
      <c r="K3" s="195"/>
    </row>
    <row r="4" spans="1:11" ht="15.75">
      <c r="A4" s="199" t="s">
        <v>260</v>
      </c>
      <c r="B4" s="200"/>
      <c r="C4" s="201"/>
      <c r="D4" s="201"/>
      <c r="E4" s="201"/>
      <c r="F4" s="202"/>
      <c r="G4" s="203"/>
      <c r="H4" s="200"/>
      <c r="I4" s="200"/>
      <c r="J4" s="200"/>
      <c r="K4" s="204" t="s">
        <v>24</v>
      </c>
    </row>
    <row r="5" spans="1:11" ht="12.75">
      <c r="A5" s="205" t="s">
        <v>144</v>
      </c>
      <c r="B5" s="206"/>
      <c r="C5" s="207" t="s">
        <v>146</v>
      </c>
      <c r="D5" s="208"/>
      <c r="E5" s="207" t="s">
        <v>4</v>
      </c>
      <c r="F5" s="209" t="s">
        <v>113</v>
      </c>
      <c r="G5" s="207" t="s">
        <v>133</v>
      </c>
      <c r="H5" s="210" t="s">
        <v>3</v>
      </c>
      <c r="I5" s="210" t="s">
        <v>270</v>
      </c>
      <c r="J5" s="210" t="s">
        <v>32</v>
      </c>
      <c r="K5" s="211" t="s">
        <v>269</v>
      </c>
    </row>
    <row r="6" spans="1:11" ht="13.5" thickBot="1">
      <c r="A6" s="212" t="s">
        <v>145</v>
      </c>
      <c r="B6" s="213"/>
      <c r="C6" s="214" t="s">
        <v>147</v>
      </c>
      <c r="D6" s="215"/>
      <c r="E6" s="214"/>
      <c r="F6" s="216" t="s">
        <v>114</v>
      </c>
      <c r="G6" s="214"/>
      <c r="H6" s="217" t="s">
        <v>265</v>
      </c>
      <c r="I6" s="217" t="s">
        <v>265</v>
      </c>
      <c r="J6" s="217" t="s">
        <v>272</v>
      </c>
      <c r="K6" s="218" t="s">
        <v>34</v>
      </c>
    </row>
    <row r="7" spans="1:11" ht="13.5" thickTop="1">
      <c r="A7" s="219"/>
      <c r="B7" s="220"/>
      <c r="C7" s="221"/>
      <c r="D7" s="222"/>
      <c r="E7" s="221"/>
      <c r="F7" s="223"/>
      <c r="G7" s="221"/>
      <c r="H7" s="224"/>
      <c r="I7" s="224"/>
      <c r="J7" s="224"/>
      <c r="K7" s="224"/>
    </row>
    <row r="8" spans="1:11" ht="15">
      <c r="A8" s="225" t="s">
        <v>253</v>
      </c>
      <c r="B8" s="226" t="s">
        <v>52</v>
      </c>
      <c r="C8" s="227"/>
      <c r="D8" s="228"/>
      <c r="E8" s="227"/>
      <c r="F8" s="229"/>
      <c r="G8" s="230" t="s">
        <v>259</v>
      </c>
      <c r="H8" s="231">
        <v>23046</v>
      </c>
      <c r="I8" s="231">
        <v>23046</v>
      </c>
      <c r="J8" s="231">
        <v>23977</v>
      </c>
      <c r="K8" s="232">
        <v>104.03974659376898</v>
      </c>
    </row>
    <row r="9" spans="1:11" ht="12.75">
      <c r="A9" s="233"/>
      <c r="B9" s="234"/>
      <c r="C9" s="235"/>
      <c r="D9" s="236"/>
      <c r="E9" s="235"/>
      <c r="F9" s="237"/>
      <c r="G9" s="238"/>
      <c r="H9" s="239"/>
      <c r="I9" s="239"/>
      <c r="J9" s="239"/>
      <c r="K9" s="240"/>
    </row>
    <row r="10" spans="1:11" ht="15">
      <c r="A10" s="233"/>
      <c r="B10" s="234"/>
      <c r="C10" s="235"/>
      <c r="D10" s="236"/>
      <c r="E10" s="235"/>
      <c r="F10" s="237"/>
      <c r="G10" s="241" t="s">
        <v>8</v>
      </c>
      <c r="H10" s="239"/>
      <c r="I10" s="239"/>
      <c r="J10" s="239"/>
      <c r="K10" s="240"/>
    </row>
    <row r="11" spans="1:11" ht="12.75">
      <c r="A11" s="233"/>
      <c r="B11" s="234"/>
      <c r="C11" s="238">
        <v>632</v>
      </c>
      <c r="D11" s="242"/>
      <c r="E11" s="238"/>
      <c r="F11" s="243" t="s">
        <v>232</v>
      </c>
      <c r="G11" s="238" t="s">
        <v>256</v>
      </c>
      <c r="H11" s="239">
        <v>300</v>
      </c>
      <c r="I11" s="239">
        <v>300</v>
      </c>
      <c r="J11" s="239">
        <v>392</v>
      </c>
      <c r="K11" s="240">
        <v>130.66666666666666</v>
      </c>
    </row>
    <row r="12" spans="1:11" ht="12.75">
      <c r="A12" s="219"/>
      <c r="B12" s="220"/>
      <c r="C12" s="221"/>
      <c r="D12" s="222" t="s">
        <v>151</v>
      </c>
      <c r="E12" s="221"/>
      <c r="F12" s="223"/>
      <c r="G12" s="221" t="s">
        <v>252</v>
      </c>
      <c r="H12" s="224">
        <v>300</v>
      </c>
      <c r="I12" s="224">
        <v>300</v>
      </c>
      <c r="J12" s="224">
        <v>392</v>
      </c>
      <c r="K12" s="240">
        <v>130.66666666666666</v>
      </c>
    </row>
    <row r="13" spans="1:11" ht="12.75">
      <c r="A13" s="219"/>
      <c r="B13" s="220"/>
      <c r="C13" s="221"/>
      <c r="D13" s="222"/>
      <c r="E13" s="221"/>
      <c r="F13" s="223"/>
      <c r="G13" s="221"/>
      <c r="H13" s="224"/>
      <c r="I13" s="224"/>
      <c r="J13" s="224"/>
      <c r="K13" s="240"/>
    </row>
    <row r="14" spans="1:11" ht="12.75">
      <c r="A14" s="244"/>
      <c r="B14" s="245"/>
      <c r="C14" s="246">
        <v>633</v>
      </c>
      <c r="D14" s="247"/>
      <c r="E14" s="246"/>
      <c r="F14" s="248" t="s">
        <v>232</v>
      </c>
      <c r="G14" s="246" t="s">
        <v>257</v>
      </c>
      <c r="H14" s="239">
        <v>2500</v>
      </c>
      <c r="I14" s="239">
        <v>2500</v>
      </c>
      <c r="J14" s="239">
        <v>3906</v>
      </c>
      <c r="K14" s="240">
        <v>156.24</v>
      </c>
    </row>
    <row r="15" spans="1:11" ht="12.75">
      <c r="A15" s="244"/>
      <c r="B15" s="245"/>
      <c r="C15" s="246"/>
      <c r="D15" s="222" t="s">
        <v>150</v>
      </c>
      <c r="E15" s="221"/>
      <c r="F15" s="223"/>
      <c r="G15" s="221" t="s">
        <v>266</v>
      </c>
      <c r="H15" s="224">
        <v>1000</v>
      </c>
      <c r="I15" s="224">
        <v>1000</v>
      </c>
      <c r="J15" s="224">
        <v>1406</v>
      </c>
      <c r="K15" s="240">
        <v>140.6</v>
      </c>
    </row>
    <row r="16" spans="1:11" ht="12.75">
      <c r="A16" s="219"/>
      <c r="B16" s="220"/>
      <c r="C16" s="221"/>
      <c r="D16" s="222" t="s">
        <v>154</v>
      </c>
      <c r="E16" s="221"/>
      <c r="F16" s="223"/>
      <c r="G16" s="221" t="s">
        <v>263</v>
      </c>
      <c r="H16" s="224">
        <v>1000</v>
      </c>
      <c r="I16" s="224">
        <v>1000</v>
      </c>
      <c r="J16" s="224">
        <v>2062</v>
      </c>
      <c r="K16" s="240">
        <v>206.2</v>
      </c>
    </row>
    <row r="17" spans="1:11" ht="12.75">
      <c r="A17" s="219"/>
      <c r="B17" s="220"/>
      <c r="C17" s="221"/>
      <c r="D17" s="222" t="s">
        <v>108</v>
      </c>
      <c r="E17" s="221"/>
      <c r="F17" s="223"/>
      <c r="G17" s="221" t="s">
        <v>262</v>
      </c>
      <c r="H17" s="224">
        <v>500</v>
      </c>
      <c r="I17" s="224">
        <v>500</v>
      </c>
      <c r="J17" s="224">
        <v>438</v>
      </c>
      <c r="K17" s="240">
        <v>87.6</v>
      </c>
    </row>
    <row r="18" spans="1:11" ht="12.75">
      <c r="A18" s="219"/>
      <c r="B18" s="220"/>
      <c r="C18" s="221"/>
      <c r="D18" s="222"/>
      <c r="E18" s="221"/>
      <c r="F18" s="223"/>
      <c r="G18" s="221"/>
      <c r="H18" s="224"/>
      <c r="I18" s="224"/>
      <c r="J18" s="224"/>
      <c r="K18" s="240"/>
    </row>
    <row r="19" spans="1:11" ht="12.75">
      <c r="A19" s="219"/>
      <c r="B19" s="220"/>
      <c r="C19" s="246">
        <v>634</v>
      </c>
      <c r="D19" s="222"/>
      <c r="E19" s="222"/>
      <c r="F19" s="249" t="s">
        <v>232</v>
      </c>
      <c r="G19" s="246" t="s">
        <v>273</v>
      </c>
      <c r="H19" s="239">
        <v>4000</v>
      </c>
      <c r="I19" s="239">
        <v>4000</v>
      </c>
      <c r="J19" s="239">
        <v>3977</v>
      </c>
      <c r="K19" s="240">
        <v>99.425</v>
      </c>
    </row>
    <row r="20" spans="1:11" ht="12.75">
      <c r="A20" s="219"/>
      <c r="B20" s="220"/>
      <c r="C20" s="246"/>
      <c r="D20" s="222" t="s">
        <v>149</v>
      </c>
      <c r="E20" s="222"/>
      <c r="F20" s="250"/>
      <c r="G20" s="221" t="s">
        <v>254</v>
      </c>
      <c r="H20" s="224">
        <v>1500</v>
      </c>
      <c r="I20" s="224">
        <v>1500</v>
      </c>
      <c r="J20" s="224">
        <v>1774</v>
      </c>
      <c r="K20" s="240">
        <v>118.26666666666667</v>
      </c>
    </row>
    <row r="21" spans="1:11" ht="12.75">
      <c r="A21" s="219"/>
      <c r="B21" s="220"/>
      <c r="C21" s="246"/>
      <c r="D21" s="222" t="s">
        <v>152</v>
      </c>
      <c r="E21" s="222"/>
      <c r="F21" s="250"/>
      <c r="G21" s="221" t="s">
        <v>267</v>
      </c>
      <c r="H21" s="224">
        <v>2500</v>
      </c>
      <c r="I21" s="224">
        <v>2500</v>
      </c>
      <c r="J21" s="224">
        <v>2203</v>
      </c>
      <c r="K21" s="240">
        <v>88.12</v>
      </c>
    </row>
    <row r="22" spans="1:11" ht="12.75">
      <c r="A22" s="219"/>
      <c r="B22" s="220"/>
      <c r="C22" s="246"/>
      <c r="D22" s="222"/>
      <c r="E22" s="222"/>
      <c r="F22" s="250"/>
      <c r="G22" s="221"/>
      <c r="H22" s="224"/>
      <c r="I22" s="224"/>
      <c r="J22" s="224"/>
      <c r="K22" s="240"/>
    </row>
    <row r="23" spans="1:11" ht="12.75">
      <c r="A23" s="244"/>
      <c r="B23" s="245"/>
      <c r="C23" s="246">
        <v>635</v>
      </c>
      <c r="D23" s="222" t="s">
        <v>150</v>
      </c>
      <c r="E23" s="246"/>
      <c r="F23" s="251" t="s">
        <v>232</v>
      </c>
      <c r="G23" s="246" t="s">
        <v>274</v>
      </c>
      <c r="H23" s="239">
        <v>1000</v>
      </c>
      <c r="I23" s="239">
        <v>1000</v>
      </c>
      <c r="J23" s="239">
        <v>309</v>
      </c>
      <c r="K23" s="240">
        <v>30.9</v>
      </c>
    </row>
    <row r="24" spans="1:11" ht="12.75">
      <c r="A24" s="244"/>
      <c r="B24" s="245"/>
      <c r="C24" s="246"/>
      <c r="D24" s="222"/>
      <c r="E24" s="246"/>
      <c r="F24" s="248"/>
      <c r="G24" s="246"/>
      <c r="H24" s="239"/>
      <c r="I24" s="239"/>
      <c r="J24" s="239"/>
      <c r="K24" s="240"/>
    </row>
    <row r="25" spans="1:11" ht="12.75">
      <c r="A25" s="219"/>
      <c r="B25" s="220"/>
      <c r="C25" s="246">
        <v>637</v>
      </c>
      <c r="D25" s="247"/>
      <c r="E25" s="246"/>
      <c r="F25" s="248" t="s">
        <v>232</v>
      </c>
      <c r="G25" s="246" t="s">
        <v>255</v>
      </c>
      <c r="H25" s="239">
        <v>15246</v>
      </c>
      <c r="I25" s="239">
        <v>15246</v>
      </c>
      <c r="J25" s="239">
        <v>15393</v>
      </c>
      <c r="K25" s="240">
        <v>100.9641873278237</v>
      </c>
    </row>
    <row r="26" spans="1:11" ht="12.75">
      <c r="A26" s="219"/>
      <c r="B26" s="220"/>
      <c r="C26" s="221"/>
      <c r="D26" s="252" t="s">
        <v>268</v>
      </c>
      <c r="E26" s="221"/>
      <c r="F26" s="223"/>
      <c r="G26" s="221" t="s">
        <v>264</v>
      </c>
      <c r="H26" s="224">
        <v>300</v>
      </c>
      <c r="I26" s="224">
        <v>300</v>
      </c>
      <c r="J26" s="224">
        <v>0</v>
      </c>
      <c r="K26" s="240">
        <v>0</v>
      </c>
    </row>
    <row r="27" spans="1:11" ht="12.75">
      <c r="A27" s="219"/>
      <c r="B27" s="220"/>
      <c r="C27" s="221"/>
      <c r="D27" s="222" t="s">
        <v>152</v>
      </c>
      <c r="E27" s="221"/>
      <c r="F27" s="223"/>
      <c r="G27" s="221" t="s">
        <v>258</v>
      </c>
      <c r="H27" s="224">
        <v>1200</v>
      </c>
      <c r="I27" s="224">
        <v>1200</v>
      </c>
      <c r="J27" s="224">
        <v>1532</v>
      </c>
      <c r="K27" s="240">
        <v>127.66666666666667</v>
      </c>
    </row>
    <row r="28" spans="1:11" ht="12.75">
      <c r="A28" s="219"/>
      <c r="B28" s="220"/>
      <c r="C28" s="221"/>
      <c r="D28" s="222" t="s">
        <v>150</v>
      </c>
      <c r="E28" s="221"/>
      <c r="F28" s="223"/>
      <c r="G28" s="221" t="s">
        <v>261</v>
      </c>
      <c r="H28" s="224">
        <v>13746</v>
      </c>
      <c r="I28" s="224">
        <v>13746</v>
      </c>
      <c r="J28" s="224">
        <v>13861</v>
      </c>
      <c r="K28" s="240">
        <v>100.83660701294922</v>
      </c>
    </row>
    <row r="29" spans="1:11" ht="12.75">
      <c r="A29" s="219"/>
      <c r="B29" s="220"/>
      <c r="C29" s="221"/>
      <c r="D29" s="222"/>
      <c r="E29" s="221"/>
      <c r="F29" s="223"/>
      <c r="G29" s="221"/>
      <c r="H29" s="224"/>
      <c r="I29" s="224"/>
      <c r="J29" s="224"/>
      <c r="K29" s="240"/>
    </row>
  </sheetData>
  <mergeCells count="2">
    <mergeCell ref="A2:H2"/>
    <mergeCell ref="A1:K1"/>
  </mergeCells>
  <printOptions/>
  <pageMargins left="0.75" right="0.75" top="1" bottom="1" header="0.4921259845" footer="0.4921259845"/>
  <pageSetup orientation="landscape" paperSize="9" scale="9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16" sqref="E16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4.57421875" style="0" customWidth="1"/>
    <col min="4" max="4" width="6.7109375" style="0" customWidth="1"/>
    <col min="5" max="5" width="3.28125" style="0" customWidth="1"/>
    <col min="6" max="6" width="6.8515625" style="0" customWidth="1"/>
    <col min="7" max="7" width="69.00390625" style="0" customWidth="1"/>
    <col min="8" max="8" width="10.28125" style="0" customWidth="1"/>
    <col min="9" max="9" width="10.00390625" style="0" customWidth="1"/>
    <col min="10" max="10" width="11.140625" style="0" customWidth="1"/>
    <col min="11" max="11" width="5.421875" style="0" customWidth="1"/>
  </cols>
  <sheetData>
    <row r="1" spans="1:11" ht="15.75">
      <c r="A1" s="858" t="s">
        <v>308</v>
      </c>
      <c r="B1" s="858"/>
      <c r="C1" s="858"/>
      <c r="D1" s="858"/>
      <c r="E1" s="858"/>
      <c r="F1" s="858"/>
      <c r="G1" s="858"/>
      <c r="H1" s="858"/>
      <c r="I1" s="190"/>
      <c r="J1" s="253"/>
      <c r="K1" s="254" t="s">
        <v>49</v>
      </c>
    </row>
    <row r="2" spans="1:11" ht="15">
      <c r="A2" s="859"/>
      <c r="B2" s="859"/>
      <c r="C2" s="859"/>
      <c r="D2" s="859"/>
      <c r="E2" s="859"/>
      <c r="F2" s="859"/>
      <c r="G2" s="859"/>
      <c r="H2" s="859"/>
      <c r="I2" s="256"/>
      <c r="J2" s="257"/>
      <c r="K2" s="257"/>
    </row>
    <row r="3" spans="1:11" ht="15.75">
      <c r="A3" s="258" t="s">
        <v>303</v>
      </c>
      <c r="B3" s="190"/>
      <c r="C3" s="190"/>
      <c r="D3" s="190"/>
      <c r="E3" s="190"/>
      <c r="F3" s="259"/>
      <c r="G3" s="190"/>
      <c r="H3" s="257"/>
      <c r="I3" s="257"/>
      <c r="J3" s="257"/>
      <c r="K3" s="254" t="s">
        <v>24</v>
      </c>
    </row>
    <row r="4" spans="1:11" ht="12.75">
      <c r="A4" s="260" t="s">
        <v>278</v>
      </c>
      <c r="B4" s="261" t="s">
        <v>280</v>
      </c>
      <c r="C4" s="262" t="s">
        <v>275</v>
      </c>
      <c r="D4" s="262" t="s">
        <v>276</v>
      </c>
      <c r="E4" s="262" t="s">
        <v>4</v>
      </c>
      <c r="F4" s="263" t="s">
        <v>292</v>
      </c>
      <c r="G4" s="262" t="s">
        <v>133</v>
      </c>
      <c r="H4" s="264" t="s">
        <v>3</v>
      </c>
      <c r="I4" s="264" t="s">
        <v>270</v>
      </c>
      <c r="J4" s="264" t="s">
        <v>32</v>
      </c>
      <c r="K4" s="265" t="s">
        <v>33</v>
      </c>
    </row>
    <row r="5" spans="1:11" ht="13.5" thickBot="1">
      <c r="A5" s="266" t="s">
        <v>279</v>
      </c>
      <c r="B5" s="267" t="s">
        <v>279</v>
      </c>
      <c r="C5" s="268"/>
      <c r="D5" s="268" t="s">
        <v>277</v>
      </c>
      <c r="E5" s="268"/>
      <c r="F5" s="269" t="s">
        <v>114</v>
      </c>
      <c r="G5" s="268"/>
      <c r="H5" s="270">
        <v>2011</v>
      </c>
      <c r="I5" s="270">
        <v>2011</v>
      </c>
      <c r="J5" s="270" t="s">
        <v>309</v>
      </c>
      <c r="K5" s="271" t="s">
        <v>34</v>
      </c>
    </row>
    <row r="6" spans="1:11" ht="15.75" thickTop="1">
      <c r="A6" s="272" t="s">
        <v>86</v>
      </c>
      <c r="B6" s="273" t="s">
        <v>64</v>
      </c>
      <c r="C6" s="272"/>
      <c r="D6" s="274"/>
      <c r="E6" s="272"/>
      <c r="F6" s="275"/>
      <c r="G6" s="276" t="s">
        <v>291</v>
      </c>
      <c r="H6" s="277">
        <v>70000</v>
      </c>
      <c r="I6" s="277">
        <v>70000</v>
      </c>
      <c r="J6" s="277">
        <v>69923</v>
      </c>
      <c r="K6" s="278">
        <v>99.89</v>
      </c>
    </row>
    <row r="7" spans="1:11" ht="15">
      <c r="A7" s="279"/>
      <c r="B7" s="280"/>
      <c r="C7" s="279"/>
      <c r="D7" s="281"/>
      <c r="E7" s="279"/>
      <c r="F7" s="282"/>
      <c r="G7" s="283"/>
      <c r="H7" s="284"/>
      <c r="I7" s="284"/>
      <c r="J7" s="284"/>
      <c r="K7" s="285"/>
    </row>
    <row r="8" spans="1:11" ht="15">
      <c r="A8" s="279"/>
      <c r="B8" s="280"/>
      <c r="C8" s="279"/>
      <c r="D8" s="281"/>
      <c r="E8" s="279"/>
      <c r="F8" s="282"/>
      <c r="G8" s="283" t="s">
        <v>8</v>
      </c>
      <c r="H8" s="284"/>
      <c r="I8" s="284"/>
      <c r="J8" s="284"/>
      <c r="K8" s="285"/>
    </row>
    <row r="9" spans="1:11" ht="12.75">
      <c r="A9" s="286"/>
      <c r="B9" s="288"/>
      <c r="C9" s="286"/>
      <c r="D9" s="289"/>
      <c r="E9" s="286"/>
      <c r="F9" s="290"/>
      <c r="G9" s="291" t="s">
        <v>281</v>
      </c>
      <c r="H9" s="292">
        <v>70000</v>
      </c>
      <c r="I9" s="292">
        <v>70000</v>
      </c>
      <c r="J9" s="292">
        <v>69923</v>
      </c>
      <c r="K9" s="293">
        <v>99.89</v>
      </c>
    </row>
    <row r="10" spans="1:11" ht="12.75">
      <c r="A10" s="294"/>
      <c r="B10" s="295"/>
      <c r="C10" s="294">
        <v>635</v>
      </c>
      <c r="D10" s="296" t="s">
        <v>154</v>
      </c>
      <c r="E10" s="294"/>
      <c r="F10" s="297" t="s">
        <v>93</v>
      </c>
      <c r="G10" s="298" t="s">
        <v>302</v>
      </c>
      <c r="H10" s="299">
        <v>60000</v>
      </c>
      <c r="I10" s="299">
        <v>60000</v>
      </c>
      <c r="J10" s="299">
        <v>59990</v>
      </c>
      <c r="K10" s="293">
        <v>99.98333333333333</v>
      </c>
    </row>
    <row r="11" spans="1:11" ht="12.75">
      <c r="A11" s="295"/>
      <c r="B11" s="295"/>
      <c r="C11" s="294">
        <v>635</v>
      </c>
      <c r="D11" s="296" t="s">
        <v>154</v>
      </c>
      <c r="E11" s="294">
        <v>11</v>
      </c>
      <c r="F11" s="300" t="s">
        <v>294</v>
      </c>
      <c r="G11" s="301" t="s">
        <v>293</v>
      </c>
      <c r="H11" s="299">
        <v>10000</v>
      </c>
      <c r="I11" s="299">
        <v>10000</v>
      </c>
      <c r="J11" s="299">
        <v>9933</v>
      </c>
      <c r="K11" s="293">
        <v>99.33</v>
      </c>
    </row>
    <row r="12" spans="1:11" ht="12.75">
      <c r="A12" s="302"/>
      <c r="B12" s="302"/>
      <c r="C12" s="294"/>
      <c r="D12" s="296"/>
      <c r="E12" s="294"/>
      <c r="F12" s="297"/>
      <c r="G12" s="291"/>
      <c r="H12" s="292"/>
      <c r="I12" s="292"/>
      <c r="J12" s="292"/>
      <c r="K12" s="293"/>
    </row>
    <row r="13" spans="1:11" ht="15">
      <c r="A13" s="302"/>
      <c r="B13" s="302"/>
      <c r="C13" s="294"/>
      <c r="D13" s="296"/>
      <c r="E13" s="294"/>
      <c r="F13" s="297"/>
      <c r="G13" s="303"/>
      <c r="H13" s="292"/>
      <c r="I13" s="292"/>
      <c r="J13" s="292"/>
      <c r="K13" s="293"/>
    </row>
    <row r="14" spans="1:11" ht="12.75">
      <c r="A14" s="304"/>
      <c r="B14" s="304"/>
      <c r="C14" s="304"/>
      <c r="D14" s="305"/>
      <c r="E14" s="304"/>
      <c r="F14" s="306"/>
      <c r="G14" s="301"/>
      <c r="H14" s="299"/>
      <c r="I14" s="299"/>
      <c r="J14" s="299"/>
      <c r="K14" s="293"/>
    </row>
    <row r="15" spans="1:11" ht="12.75">
      <c r="A15" s="304"/>
      <c r="B15" s="304"/>
      <c r="C15" s="304"/>
      <c r="D15" s="305"/>
      <c r="E15" s="304"/>
      <c r="F15" s="306"/>
      <c r="G15" s="301"/>
      <c r="H15" s="299"/>
      <c r="I15" s="299"/>
      <c r="J15" s="299"/>
      <c r="K15" s="293"/>
    </row>
    <row r="16" spans="1:11" ht="12.75">
      <c r="A16" s="307"/>
      <c r="B16" s="307"/>
      <c r="C16" s="307"/>
      <c r="D16" s="308"/>
      <c r="E16" s="307"/>
      <c r="F16" s="307"/>
      <c r="G16" s="309"/>
      <c r="H16" s="310"/>
      <c r="I16" s="310"/>
      <c r="J16" s="310"/>
      <c r="K16" s="293"/>
    </row>
    <row r="17" spans="1:11" ht="12.75">
      <c r="A17" s="311"/>
      <c r="B17" s="311"/>
      <c r="C17" s="311"/>
      <c r="D17" s="289"/>
      <c r="E17" s="311"/>
      <c r="F17" s="312"/>
      <c r="G17" s="291"/>
      <c r="H17" s="292"/>
      <c r="I17" s="292"/>
      <c r="J17" s="292"/>
      <c r="K17" s="293"/>
    </row>
    <row r="18" spans="1:11" ht="12.75">
      <c r="A18" s="311"/>
      <c r="B18" s="311"/>
      <c r="C18" s="311"/>
      <c r="D18" s="289"/>
      <c r="E18" s="311"/>
      <c r="F18" s="312"/>
      <c r="G18" s="291"/>
      <c r="H18" s="292"/>
      <c r="I18" s="292"/>
      <c r="J18" s="292"/>
      <c r="K18" s="293"/>
    </row>
    <row r="19" spans="1:11" ht="12.75">
      <c r="A19" s="313"/>
      <c r="B19" s="302"/>
      <c r="C19" s="313"/>
      <c r="D19" s="314"/>
      <c r="E19" s="313"/>
      <c r="F19" s="315"/>
      <c r="G19" s="316"/>
      <c r="H19" s="317"/>
      <c r="I19" s="317"/>
      <c r="J19" s="317"/>
      <c r="K19" s="293"/>
    </row>
    <row r="20" spans="1:11" ht="12.75">
      <c r="A20" s="313"/>
      <c r="B20" s="302"/>
      <c r="C20" s="313"/>
      <c r="D20" s="314"/>
      <c r="E20" s="313"/>
      <c r="F20" s="315"/>
      <c r="G20" s="316"/>
      <c r="H20" s="317"/>
      <c r="I20" s="317"/>
      <c r="J20" s="317"/>
      <c r="K20" s="293"/>
    </row>
    <row r="21" spans="1:11" ht="15">
      <c r="A21" s="318"/>
      <c r="B21" s="318"/>
      <c r="C21" s="319"/>
      <c r="D21" s="319"/>
      <c r="E21" s="319"/>
      <c r="F21" s="320" t="s">
        <v>301</v>
      </c>
      <c r="G21" s="321" t="s">
        <v>304</v>
      </c>
      <c r="H21" s="322">
        <v>321200</v>
      </c>
      <c r="I21" s="322">
        <v>321200</v>
      </c>
      <c r="J21" s="322">
        <v>283212</v>
      </c>
      <c r="K21" s="323">
        <v>88.17310087173101</v>
      </c>
    </row>
    <row r="22" spans="1:11" ht="15">
      <c r="A22" s="324"/>
      <c r="B22" s="324"/>
      <c r="C22" s="325"/>
      <c r="D22" s="325"/>
      <c r="E22" s="325"/>
      <c r="F22" s="326"/>
      <c r="G22" s="327"/>
      <c r="H22" s="328"/>
      <c r="I22" s="328"/>
      <c r="J22" s="328"/>
      <c r="K22" s="293"/>
    </row>
    <row r="23" spans="1:11" ht="15">
      <c r="A23" s="324"/>
      <c r="B23" s="324"/>
      <c r="C23" s="325"/>
      <c r="D23" s="325"/>
      <c r="E23" s="325"/>
      <c r="F23" s="326"/>
      <c r="G23" s="327" t="s">
        <v>8</v>
      </c>
      <c r="H23" s="328"/>
      <c r="I23" s="328"/>
      <c r="J23" s="328"/>
      <c r="K23" s="293"/>
    </row>
    <row r="24" spans="1:11" ht="12.75">
      <c r="A24" s="311" t="s">
        <v>288</v>
      </c>
      <c r="B24" s="311" t="s">
        <v>191</v>
      </c>
      <c r="C24" s="289" t="s">
        <v>282</v>
      </c>
      <c r="D24" s="305" t="s">
        <v>150</v>
      </c>
      <c r="E24" s="305"/>
      <c r="F24" s="312" t="s">
        <v>61</v>
      </c>
      <c r="G24" s="329" t="s">
        <v>305</v>
      </c>
      <c r="H24" s="330">
        <v>25000</v>
      </c>
      <c r="I24" s="330">
        <v>25000</v>
      </c>
      <c r="J24" s="330">
        <v>9255</v>
      </c>
      <c r="K24" s="293">
        <v>37.02</v>
      </c>
    </row>
    <row r="25" spans="1:11" ht="12.75">
      <c r="A25" s="311"/>
      <c r="B25" s="311"/>
      <c r="C25" s="289"/>
      <c r="D25" s="305"/>
      <c r="E25" s="305"/>
      <c r="F25" s="312"/>
      <c r="G25" s="329"/>
      <c r="H25" s="330"/>
      <c r="I25" s="330"/>
      <c r="J25" s="330"/>
      <c r="K25" s="293"/>
    </row>
    <row r="26" spans="1:11" ht="12.75">
      <c r="A26" s="311"/>
      <c r="B26" s="311"/>
      <c r="C26" s="289" t="s">
        <v>87</v>
      </c>
      <c r="D26" s="289"/>
      <c r="E26" s="289"/>
      <c r="F26" s="312"/>
      <c r="G26" s="331" t="s">
        <v>283</v>
      </c>
      <c r="H26" s="330">
        <v>165000</v>
      </c>
      <c r="I26" s="330">
        <v>165000</v>
      </c>
      <c r="J26" s="330">
        <v>150205</v>
      </c>
      <c r="K26" s="293">
        <v>91.03333333333333</v>
      </c>
    </row>
    <row r="27" spans="1:11" ht="12.75">
      <c r="A27" s="304"/>
      <c r="B27" s="304"/>
      <c r="C27" s="289"/>
      <c r="D27" s="305" t="s">
        <v>154</v>
      </c>
      <c r="E27" s="305"/>
      <c r="F27" s="312" t="s">
        <v>95</v>
      </c>
      <c r="G27" s="329" t="s">
        <v>310</v>
      </c>
      <c r="H27" s="332">
        <v>130000</v>
      </c>
      <c r="I27" s="332">
        <v>130000</v>
      </c>
      <c r="J27" s="332">
        <v>119119</v>
      </c>
      <c r="K27" s="293">
        <v>91.63</v>
      </c>
    </row>
    <row r="28" spans="1:11" ht="12.75">
      <c r="A28" s="304"/>
      <c r="B28" s="304"/>
      <c r="C28" s="305"/>
      <c r="D28" s="305" t="s">
        <v>154</v>
      </c>
      <c r="E28" s="305" t="s">
        <v>284</v>
      </c>
      <c r="F28" s="312" t="s">
        <v>61</v>
      </c>
      <c r="G28" s="329" t="s">
        <v>299</v>
      </c>
      <c r="H28" s="332">
        <v>25000</v>
      </c>
      <c r="I28" s="332">
        <v>25000</v>
      </c>
      <c r="J28" s="332">
        <v>25876</v>
      </c>
      <c r="K28" s="293">
        <v>103.504</v>
      </c>
    </row>
    <row r="29" spans="1:11" ht="12.75">
      <c r="A29" s="304"/>
      <c r="B29" s="304"/>
      <c r="C29" s="305"/>
      <c r="D29" s="305" t="s">
        <v>150</v>
      </c>
      <c r="E29" s="305"/>
      <c r="F29" s="312" t="s">
        <v>295</v>
      </c>
      <c r="G29" s="329" t="s">
        <v>285</v>
      </c>
      <c r="H29" s="332">
        <v>10000</v>
      </c>
      <c r="I29" s="332">
        <v>10000</v>
      </c>
      <c r="J29" s="332">
        <v>5210</v>
      </c>
      <c r="K29" s="293">
        <v>52.1</v>
      </c>
    </row>
    <row r="30" spans="1:11" ht="12.75">
      <c r="A30" s="304"/>
      <c r="B30" s="304"/>
      <c r="C30" s="305"/>
      <c r="D30" s="305"/>
      <c r="E30" s="305"/>
      <c r="F30" s="312"/>
      <c r="G30" s="329"/>
      <c r="H30" s="332"/>
      <c r="I30" s="332"/>
      <c r="J30" s="332"/>
      <c r="K30" s="293"/>
    </row>
    <row r="31" spans="1:11" ht="12.75">
      <c r="A31" s="304"/>
      <c r="B31" s="304"/>
      <c r="C31" s="289" t="s">
        <v>297</v>
      </c>
      <c r="D31" s="305" t="s">
        <v>152</v>
      </c>
      <c r="E31" s="305"/>
      <c r="F31" s="312" t="s">
        <v>296</v>
      </c>
      <c r="G31" s="331" t="s">
        <v>298</v>
      </c>
      <c r="H31" s="330">
        <v>5000</v>
      </c>
      <c r="I31" s="330">
        <v>5000</v>
      </c>
      <c r="J31" s="330">
        <v>250</v>
      </c>
      <c r="K31" s="293">
        <v>5</v>
      </c>
    </row>
    <row r="32" spans="1:11" ht="12.75">
      <c r="A32" s="304"/>
      <c r="B32" s="304"/>
      <c r="C32" s="289"/>
      <c r="D32" s="305"/>
      <c r="E32" s="305"/>
      <c r="F32" s="312"/>
      <c r="G32" s="331"/>
      <c r="H32" s="330"/>
      <c r="I32" s="330"/>
      <c r="J32" s="330"/>
      <c r="K32" s="293"/>
    </row>
    <row r="33" spans="1:11" ht="12.75">
      <c r="A33" s="286"/>
      <c r="B33" s="311"/>
      <c r="C33" s="289" t="s">
        <v>181</v>
      </c>
      <c r="D33" s="305"/>
      <c r="E33" s="289"/>
      <c r="F33" s="312"/>
      <c r="G33" s="291" t="s">
        <v>286</v>
      </c>
      <c r="H33" s="330">
        <v>123500</v>
      </c>
      <c r="I33" s="330">
        <v>123500</v>
      </c>
      <c r="J33" s="330">
        <v>120413</v>
      </c>
      <c r="K33" s="293">
        <v>97.50040485829959</v>
      </c>
    </row>
    <row r="34" spans="1:11" ht="12.75">
      <c r="A34" s="333"/>
      <c r="B34" s="304"/>
      <c r="C34" s="305"/>
      <c r="D34" s="305" t="s">
        <v>150</v>
      </c>
      <c r="E34" s="305" t="s">
        <v>284</v>
      </c>
      <c r="F34" s="312" t="s">
        <v>95</v>
      </c>
      <c r="G34" s="301" t="s">
        <v>300</v>
      </c>
      <c r="H34" s="332">
        <v>14500</v>
      </c>
      <c r="I34" s="332">
        <v>14500</v>
      </c>
      <c r="J34" s="332">
        <v>14383</v>
      </c>
      <c r="K34" s="293">
        <v>99.19310344827586</v>
      </c>
    </row>
    <row r="35" spans="1:11" ht="12.75">
      <c r="A35" s="286"/>
      <c r="B35" s="311"/>
      <c r="C35" s="289"/>
      <c r="D35" s="305" t="s">
        <v>150</v>
      </c>
      <c r="E35" s="334"/>
      <c r="F35" s="312" t="s">
        <v>296</v>
      </c>
      <c r="G35" s="301" t="s">
        <v>306</v>
      </c>
      <c r="H35" s="332">
        <v>100000</v>
      </c>
      <c r="I35" s="332">
        <v>100000</v>
      </c>
      <c r="J35" s="332">
        <v>103174</v>
      </c>
      <c r="K35" s="293">
        <v>103.174</v>
      </c>
    </row>
    <row r="36" spans="1:11" ht="12.75">
      <c r="A36" s="286"/>
      <c r="B36" s="311"/>
      <c r="C36" s="289"/>
      <c r="D36" s="305" t="s">
        <v>150</v>
      </c>
      <c r="E36" s="334" t="s">
        <v>180</v>
      </c>
      <c r="F36" s="312" t="s">
        <v>296</v>
      </c>
      <c r="G36" s="301" t="s">
        <v>307</v>
      </c>
      <c r="H36" s="332">
        <v>5000</v>
      </c>
      <c r="I36" s="332">
        <v>5000</v>
      </c>
      <c r="J36" s="332">
        <v>0</v>
      </c>
      <c r="K36" s="293">
        <v>0</v>
      </c>
    </row>
    <row r="37" spans="1:11" ht="12.75">
      <c r="A37" s="333"/>
      <c r="B37" s="304"/>
      <c r="C37" s="305"/>
      <c r="D37" s="305" t="s">
        <v>150</v>
      </c>
      <c r="E37" s="305" t="s">
        <v>284</v>
      </c>
      <c r="F37" s="312" t="s">
        <v>295</v>
      </c>
      <c r="G37" s="301" t="s">
        <v>287</v>
      </c>
      <c r="H37" s="332">
        <v>4000</v>
      </c>
      <c r="I37" s="332">
        <v>4000</v>
      </c>
      <c r="J37" s="332">
        <v>2856</v>
      </c>
      <c r="K37" s="293">
        <v>71.4</v>
      </c>
    </row>
    <row r="38" spans="1:11" ht="12.75">
      <c r="A38" s="333"/>
      <c r="B38" s="304"/>
      <c r="C38" s="305"/>
      <c r="D38" s="305"/>
      <c r="E38" s="305"/>
      <c r="F38" s="312"/>
      <c r="G38" s="301"/>
      <c r="H38" s="332"/>
      <c r="I38" s="332"/>
      <c r="J38" s="332"/>
      <c r="K38" s="293"/>
    </row>
    <row r="39" spans="1:11" ht="12.75">
      <c r="A39" s="286" t="s">
        <v>86</v>
      </c>
      <c r="B39" s="311" t="s">
        <v>289</v>
      </c>
      <c r="C39" s="289" t="s">
        <v>181</v>
      </c>
      <c r="D39" s="305" t="s">
        <v>150</v>
      </c>
      <c r="E39" s="289"/>
      <c r="F39" s="312" t="s">
        <v>295</v>
      </c>
      <c r="G39" s="291" t="s">
        <v>290</v>
      </c>
      <c r="H39" s="330">
        <v>2700</v>
      </c>
      <c r="I39" s="330">
        <v>2700</v>
      </c>
      <c r="J39" s="330">
        <v>3089</v>
      </c>
      <c r="K39" s="293">
        <v>114.4074074074074</v>
      </c>
    </row>
    <row r="40" spans="1:11" ht="12.75">
      <c r="A40" s="335"/>
      <c r="B40" s="335"/>
      <c r="C40" s="336"/>
      <c r="D40" s="337"/>
      <c r="E40" s="338"/>
      <c r="F40" s="339"/>
      <c r="G40" s="340"/>
      <c r="H40" s="341"/>
      <c r="I40" s="341"/>
      <c r="J40" s="341"/>
      <c r="K40" s="341"/>
    </row>
    <row r="41" spans="1:11" ht="12.75">
      <c r="A41" s="342"/>
      <c r="B41" s="342"/>
      <c r="C41" s="343"/>
      <c r="D41" s="344"/>
      <c r="E41" s="345"/>
      <c r="F41" s="346"/>
      <c r="G41" s="345"/>
      <c r="H41" s="347"/>
      <c r="I41" s="347"/>
      <c r="J41" s="347"/>
      <c r="K41" s="347"/>
    </row>
    <row r="42" spans="1:11" ht="12.75">
      <c r="A42" s="348"/>
      <c r="B42" s="348"/>
      <c r="C42" s="349"/>
      <c r="D42" s="350"/>
      <c r="E42" s="351"/>
      <c r="F42" s="339"/>
      <c r="G42" s="351"/>
      <c r="H42" s="352"/>
      <c r="I42" s="352"/>
      <c r="J42" s="352"/>
      <c r="K42" s="352"/>
    </row>
  </sheetData>
  <mergeCells count="2">
    <mergeCell ref="A1:H1"/>
    <mergeCell ref="A2:H2"/>
  </mergeCells>
  <printOptions/>
  <pageMargins left="0.75" right="0.75" top="1" bottom="1" header="0.4921259845" footer="0.4921259845"/>
  <pageSetup orientation="landscape" paperSize="9" scale="86" r:id="rId1"/>
  <headerFooter alignWithMargins="0">
    <oddFooter>&amp;C5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8" sqref="F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.140625" style="0" customWidth="1"/>
    <col min="4" max="4" width="5.28125" style="0" customWidth="1"/>
    <col min="5" max="5" width="3.8515625" style="0" customWidth="1"/>
    <col min="6" max="6" width="7.140625" style="0" customWidth="1"/>
    <col min="7" max="7" width="64.28125" style="0" customWidth="1"/>
    <col min="8" max="8" width="11.8515625" style="0" customWidth="1"/>
    <col min="9" max="9" width="11.7109375" style="0" customWidth="1"/>
    <col min="10" max="10" width="11.57421875" style="0" customWidth="1"/>
    <col min="11" max="11" width="6.7109375" style="0" customWidth="1"/>
  </cols>
  <sheetData>
    <row r="1" spans="1:11" ht="15.75">
      <c r="A1" s="860" t="s">
        <v>308</v>
      </c>
      <c r="B1" s="860"/>
      <c r="C1" s="860"/>
      <c r="D1" s="860"/>
      <c r="E1" s="860"/>
      <c r="F1" s="860"/>
      <c r="G1" s="860"/>
      <c r="H1" s="860"/>
      <c r="I1" s="353"/>
      <c r="J1" s="354"/>
      <c r="K1" s="460" t="s">
        <v>49</v>
      </c>
    </row>
    <row r="2" spans="1:11" ht="15.75">
      <c r="A2" s="355"/>
      <c r="B2" s="353"/>
      <c r="C2" s="353"/>
      <c r="D2" s="353"/>
      <c r="E2" s="353"/>
      <c r="F2" s="353"/>
      <c r="G2" s="353"/>
      <c r="H2" s="354"/>
      <c r="I2" s="354"/>
      <c r="J2" s="354"/>
      <c r="K2" s="354"/>
    </row>
    <row r="3" spans="1:11" ht="15.75">
      <c r="A3" s="356"/>
      <c r="B3" s="357"/>
      <c r="C3" s="358"/>
      <c r="D3" s="359"/>
      <c r="E3" s="359"/>
      <c r="F3" s="360"/>
      <c r="G3" s="353"/>
      <c r="H3" s="359"/>
      <c r="I3" s="359"/>
      <c r="J3" s="359"/>
      <c r="K3" s="461" t="s">
        <v>24</v>
      </c>
    </row>
    <row r="4" spans="1:11" ht="12.75">
      <c r="A4" s="361"/>
      <c r="B4" s="362"/>
      <c r="C4" s="363"/>
      <c r="D4" s="364"/>
      <c r="E4" s="361"/>
      <c r="F4" s="365"/>
      <c r="G4" s="361"/>
      <c r="H4" s="361"/>
      <c r="I4" s="361"/>
      <c r="J4" s="361"/>
      <c r="K4" s="361"/>
    </row>
    <row r="5" spans="1:11" ht="12.75">
      <c r="A5" s="366" t="s">
        <v>278</v>
      </c>
      <c r="B5" s="367" t="s">
        <v>280</v>
      </c>
      <c r="C5" s="366" t="s">
        <v>275</v>
      </c>
      <c r="D5" s="366" t="s">
        <v>276</v>
      </c>
      <c r="E5" s="366" t="s">
        <v>4</v>
      </c>
      <c r="F5" s="469" t="s">
        <v>315</v>
      </c>
      <c r="G5" s="366" t="s">
        <v>133</v>
      </c>
      <c r="H5" s="368" t="s">
        <v>3</v>
      </c>
      <c r="I5" s="368" t="s">
        <v>270</v>
      </c>
      <c r="J5" s="368" t="s">
        <v>32</v>
      </c>
      <c r="K5" s="462" t="s">
        <v>33</v>
      </c>
    </row>
    <row r="6" spans="1:11" ht="13.5" thickBot="1">
      <c r="A6" s="369" t="s">
        <v>279</v>
      </c>
      <c r="B6" s="370" t="s">
        <v>279</v>
      </c>
      <c r="C6" s="369"/>
      <c r="D6" s="371" t="s">
        <v>277</v>
      </c>
      <c r="E6" s="369"/>
      <c r="F6" s="470" t="s">
        <v>114</v>
      </c>
      <c r="G6" s="369"/>
      <c r="H6" s="372" t="s">
        <v>265</v>
      </c>
      <c r="I6" s="372" t="s">
        <v>265</v>
      </c>
      <c r="J6" s="372" t="s">
        <v>334</v>
      </c>
      <c r="K6" s="463" t="s">
        <v>203</v>
      </c>
    </row>
    <row r="7" spans="1:11" ht="15.75" thickTop="1">
      <c r="A7" s="373" t="s">
        <v>311</v>
      </c>
      <c r="B7" s="373" t="s">
        <v>52</v>
      </c>
      <c r="C7" s="374"/>
      <c r="D7" s="375"/>
      <c r="E7" s="376"/>
      <c r="F7" s="377" t="s">
        <v>316</v>
      </c>
      <c r="G7" s="378" t="s">
        <v>20</v>
      </c>
      <c r="H7" s="379">
        <v>107850</v>
      </c>
      <c r="I7" s="379">
        <v>107850</v>
      </c>
      <c r="J7" s="379">
        <v>106949</v>
      </c>
      <c r="K7" s="464">
        <v>99.16458043579046</v>
      </c>
    </row>
    <row r="8" spans="1:11" ht="15">
      <c r="A8" s="380"/>
      <c r="B8" s="380"/>
      <c r="C8" s="381">
        <v>610</v>
      </c>
      <c r="D8" s="382"/>
      <c r="E8" s="384"/>
      <c r="F8" s="385"/>
      <c r="G8" s="386" t="s">
        <v>312</v>
      </c>
      <c r="H8" s="387">
        <v>72000</v>
      </c>
      <c r="I8" s="387">
        <v>72000</v>
      </c>
      <c r="J8" s="387">
        <v>71943</v>
      </c>
      <c r="K8" s="465">
        <v>99.92083333333333</v>
      </c>
    </row>
    <row r="9" spans="1:11" ht="15">
      <c r="A9" s="380"/>
      <c r="B9" s="380"/>
      <c r="C9" s="381">
        <v>620</v>
      </c>
      <c r="D9" s="382"/>
      <c r="E9" s="384"/>
      <c r="F9" s="385"/>
      <c r="G9" s="386" t="s">
        <v>313</v>
      </c>
      <c r="H9" s="387">
        <v>26000</v>
      </c>
      <c r="I9" s="387">
        <v>26000</v>
      </c>
      <c r="J9" s="387">
        <v>24027</v>
      </c>
      <c r="K9" s="465">
        <v>92.41153846153846</v>
      </c>
    </row>
    <row r="10" spans="1:11" ht="15">
      <c r="A10" s="380"/>
      <c r="B10" s="380"/>
      <c r="C10" s="381">
        <v>630</v>
      </c>
      <c r="D10" s="382"/>
      <c r="E10" s="384"/>
      <c r="F10" s="385"/>
      <c r="G10" s="386" t="s">
        <v>314</v>
      </c>
      <c r="H10" s="388">
        <v>9850</v>
      </c>
      <c r="I10" s="388">
        <v>9850</v>
      </c>
      <c r="J10" s="388">
        <v>10695</v>
      </c>
      <c r="K10" s="465">
        <v>108.57868020304568</v>
      </c>
    </row>
    <row r="11" spans="1:11" ht="12.75">
      <c r="A11" s="389"/>
      <c r="B11" s="389"/>
      <c r="C11" s="390">
        <v>631</v>
      </c>
      <c r="D11" s="391"/>
      <c r="E11" s="392"/>
      <c r="F11" s="393"/>
      <c r="G11" s="394" t="s">
        <v>328</v>
      </c>
      <c r="H11" s="395">
        <v>0</v>
      </c>
      <c r="I11" s="395">
        <v>0</v>
      </c>
      <c r="J11" s="396">
        <v>21</v>
      </c>
      <c r="K11" s="465">
        <v>0</v>
      </c>
    </row>
    <row r="12" spans="1:11" ht="15">
      <c r="A12" s="380"/>
      <c r="B12" s="380"/>
      <c r="C12" s="390">
        <v>632</v>
      </c>
      <c r="D12" s="382"/>
      <c r="E12" s="384"/>
      <c r="F12" s="385"/>
      <c r="G12" s="394" t="s">
        <v>323</v>
      </c>
      <c r="H12" s="397">
        <v>750</v>
      </c>
      <c r="I12" s="397">
        <v>750</v>
      </c>
      <c r="J12" s="398">
        <v>964</v>
      </c>
      <c r="K12" s="465">
        <v>128.53333333333333</v>
      </c>
    </row>
    <row r="13" spans="1:11" ht="15">
      <c r="A13" s="380"/>
      <c r="B13" s="380"/>
      <c r="C13" s="390">
        <v>633</v>
      </c>
      <c r="D13" s="382"/>
      <c r="E13" s="384"/>
      <c r="F13" s="385"/>
      <c r="G13" s="394" t="s">
        <v>329</v>
      </c>
      <c r="H13" s="399">
        <v>1200</v>
      </c>
      <c r="I13" s="399">
        <v>1200</v>
      </c>
      <c r="J13" s="398">
        <v>1428</v>
      </c>
      <c r="K13" s="465">
        <v>119</v>
      </c>
    </row>
    <row r="14" spans="1:11" ht="12.75">
      <c r="A14" s="400"/>
      <c r="B14" s="401"/>
      <c r="C14" s="400">
        <v>637</v>
      </c>
      <c r="D14" s="391"/>
      <c r="E14" s="402"/>
      <c r="F14" s="403"/>
      <c r="G14" s="402" t="s">
        <v>320</v>
      </c>
      <c r="H14" s="404">
        <v>7900</v>
      </c>
      <c r="I14" s="404">
        <v>7900</v>
      </c>
      <c r="J14" s="404">
        <v>8282</v>
      </c>
      <c r="K14" s="465">
        <v>104.83544303797468</v>
      </c>
    </row>
    <row r="15" spans="1:11" ht="12.75">
      <c r="A15" s="400"/>
      <c r="B15" s="401"/>
      <c r="C15" s="400"/>
      <c r="D15" s="391" t="s">
        <v>164</v>
      </c>
      <c r="E15" s="392"/>
      <c r="F15" s="403"/>
      <c r="G15" s="392" t="s">
        <v>321</v>
      </c>
      <c r="H15" s="399">
        <v>5500</v>
      </c>
      <c r="I15" s="399">
        <v>5500</v>
      </c>
      <c r="J15" s="399">
        <v>6000</v>
      </c>
      <c r="K15" s="465">
        <v>109.0909090909091</v>
      </c>
    </row>
    <row r="16" spans="1:11" ht="12.75">
      <c r="A16" s="400"/>
      <c r="B16" s="401"/>
      <c r="C16" s="400"/>
      <c r="D16" s="391" t="s">
        <v>148</v>
      </c>
      <c r="E16" s="402"/>
      <c r="F16" s="403"/>
      <c r="G16" s="392" t="s">
        <v>319</v>
      </c>
      <c r="H16" s="399">
        <v>2400</v>
      </c>
      <c r="I16" s="399">
        <v>2400</v>
      </c>
      <c r="J16" s="399">
        <v>2282</v>
      </c>
      <c r="K16" s="465">
        <v>95.08333333333333</v>
      </c>
    </row>
    <row r="17" spans="1:11" ht="15">
      <c r="A17" s="390"/>
      <c r="B17" s="389"/>
      <c r="C17" s="381">
        <v>642</v>
      </c>
      <c r="D17" s="405" t="s">
        <v>175</v>
      </c>
      <c r="E17" s="386"/>
      <c r="F17" s="406"/>
      <c r="G17" s="386" t="s">
        <v>330</v>
      </c>
      <c r="H17" s="387">
        <v>0</v>
      </c>
      <c r="I17" s="387">
        <v>0</v>
      </c>
      <c r="J17" s="387">
        <v>284</v>
      </c>
      <c r="K17" s="465">
        <v>0</v>
      </c>
    </row>
    <row r="18" spans="1:11" ht="12.75">
      <c r="A18" s="400"/>
      <c r="B18" s="401"/>
      <c r="C18" s="400"/>
      <c r="D18" s="391"/>
      <c r="E18" s="402"/>
      <c r="F18" s="403"/>
      <c r="G18" s="392"/>
      <c r="H18" s="399"/>
      <c r="I18" s="399"/>
      <c r="J18" s="399"/>
      <c r="K18" s="465"/>
    </row>
    <row r="19" spans="1:11" ht="12.75">
      <c r="A19" s="400"/>
      <c r="B19" s="401"/>
      <c r="C19" s="400"/>
      <c r="D19" s="391"/>
      <c r="E19" s="402"/>
      <c r="F19" s="403"/>
      <c r="G19" s="392"/>
      <c r="H19" s="399"/>
      <c r="I19" s="399"/>
      <c r="J19" s="399"/>
      <c r="K19" s="465"/>
    </row>
    <row r="20" spans="1:11" ht="12.75">
      <c r="A20" s="407"/>
      <c r="B20" s="408"/>
      <c r="C20" s="409"/>
      <c r="D20" s="410"/>
      <c r="E20" s="411"/>
      <c r="F20" s="412"/>
      <c r="G20" s="411"/>
      <c r="H20" s="413"/>
      <c r="I20" s="413"/>
      <c r="J20" s="413"/>
      <c r="K20" s="465"/>
    </row>
    <row r="21" spans="1:11" ht="15">
      <c r="A21" s="414" t="s">
        <v>311</v>
      </c>
      <c r="B21" s="414" t="s">
        <v>322</v>
      </c>
      <c r="C21" s="414"/>
      <c r="D21" s="414"/>
      <c r="E21" s="414"/>
      <c r="F21" s="415" t="s">
        <v>241</v>
      </c>
      <c r="G21" s="378" t="s">
        <v>318</v>
      </c>
      <c r="H21" s="416">
        <v>332000</v>
      </c>
      <c r="I21" s="416">
        <v>332000</v>
      </c>
      <c r="J21" s="416">
        <v>242683</v>
      </c>
      <c r="K21" s="466">
        <v>73.0972891566265</v>
      </c>
    </row>
    <row r="22" spans="1:11" ht="12.75">
      <c r="A22" s="417"/>
      <c r="B22" s="417"/>
      <c r="C22" s="417" t="s">
        <v>325</v>
      </c>
      <c r="D22" s="418"/>
      <c r="E22" s="419"/>
      <c r="F22" s="420"/>
      <c r="G22" s="402" t="s">
        <v>335</v>
      </c>
      <c r="H22" s="421">
        <v>0</v>
      </c>
      <c r="I22" s="421">
        <v>0</v>
      </c>
      <c r="J22" s="421">
        <v>5009</v>
      </c>
      <c r="K22" s="467">
        <v>0</v>
      </c>
    </row>
    <row r="23" spans="1:11" ht="12.75">
      <c r="A23" s="422"/>
      <c r="B23" s="422"/>
      <c r="C23" s="423" t="s">
        <v>87</v>
      </c>
      <c r="D23" s="422" t="s">
        <v>154</v>
      </c>
      <c r="E23" s="422"/>
      <c r="F23" s="424"/>
      <c r="G23" s="394" t="s">
        <v>324</v>
      </c>
      <c r="H23" s="425">
        <v>500</v>
      </c>
      <c r="I23" s="425">
        <v>500</v>
      </c>
      <c r="J23" s="425">
        <v>3277</v>
      </c>
      <c r="K23" s="465">
        <v>655.4</v>
      </c>
    </row>
    <row r="24" spans="1:11" ht="12.75">
      <c r="A24" s="426"/>
      <c r="B24" s="426"/>
      <c r="C24" s="426"/>
      <c r="D24" s="427"/>
      <c r="E24" s="426"/>
      <c r="F24" s="426"/>
      <c r="G24" s="428" t="s">
        <v>320</v>
      </c>
      <c r="H24" s="398">
        <v>331500</v>
      </c>
      <c r="I24" s="398">
        <v>331500</v>
      </c>
      <c r="J24" s="398">
        <v>234397</v>
      </c>
      <c r="K24" s="465">
        <v>70.7079939668175</v>
      </c>
    </row>
    <row r="25" spans="1:11" ht="12.75">
      <c r="A25" s="427"/>
      <c r="B25" s="427"/>
      <c r="C25" s="426" t="s">
        <v>181</v>
      </c>
      <c r="D25" s="429" t="s">
        <v>317</v>
      </c>
      <c r="E25" s="430"/>
      <c r="F25" s="431"/>
      <c r="G25" s="432" t="s">
        <v>331</v>
      </c>
      <c r="H25" s="399">
        <v>316700</v>
      </c>
      <c r="I25" s="399">
        <v>316700</v>
      </c>
      <c r="J25" s="399">
        <v>217520</v>
      </c>
      <c r="K25" s="465">
        <v>68.68329649510578</v>
      </c>
    </row>
    <row r="26" spans="1:11" ht="12.75">
      <c r="A26" s="427"/>
      <c r="B26" s="427"/>
      <c r="C26" s="426"/>
      <c r="D26" s="429" t="s">
        <v>332</v>
      </c>
      <c r="E26" s="430"/>
      <c r="F26" s="431"/>
      <c r="G26" s="432" t="s">
        <v>333</v>
      </c>
      <c r="H26" s="399">
        <v>11300</v>
      </c>
      <c r="I26" s="399">
        <v>11300</v>
      </c>
      <c r="J26" s="399">
        <v>12880</v>
      </c>
      <c r="K26" s="465">
        <v>113.98230088495575</v>
      </c>
    </row>
    <row r="27" spans="1:11" ht="12.75">
      <c r="A27" s="427"/>
      <c r="B27" s="427"/>
      <c r="C27" s="426"/>
      <c r="D27" s="429" t="s">
        <v>326</v>
      </c>
      <c r="E27" s="407"/>
      <c r="F27" s="431"/>
      <c r="G27" s="432" t="s">
        <v>327</v>
      </c>
      <c r="H27" s="399">
        <v>3500</v>
      </c>
      <c r="I27" s="399">
        <v>3500</v>
      </c>
      <c r="J27" s="399">
        <v>3997</v>
      </c>
      <c r="K27" s="465">
        <v>114.2</v>
      </c>
    </row>
    <row r="28" spans="1:11" ht="12.75">
      <c r="A28" s="423"/>
      <c r="B28" s="423"/>
      <c r="C28" s="423"/>
      <c r="D28" s="433"/>
      <c r="E28" s="434"/>
      <c r="F28" s="435"/>
      <c r="G28" s="394"/>
      <c r="H28" s="396"/>
      <c r="I28" s="396"/>
      <c r="J28" s="396"/>
      <c r="K28" s="468"/>
    </row>
    <row r="29" spans="1:11" ht="12.75">
      <c r="A29" s="422"/>
      <c r="B29" s="422"/>
      <c r="C29" s="423"/>
      <c r="D29" s="436"/>
      <c r="E29" s="391"/>
      <c r="F29" s="424"/>
      <c r="G29" s="392"/>
      <c r="H29" s="395"/>
      <c r="I29" s="395"/>
      <c r="J29" s="395"/>
      <c r="K29" s="465"/>
    </row>
    <row r="30" spans="1:11" ht="12.75">
      <c r="A30" s="422"/>
      <c r="B30" s="422"/>
      <c r="C30" s="423"/>
      <c r="D30" s="436"/>
      <c r="E30" s="391"/>
      <c r="F30" s="424"/>
      <c r="G30" s="392"/>
      <c r="H30" s="395"/>
      <c r="I30" s="395"/>
      <c r="J30" s="395"/>
      <c r="K30" s="465"/>
    </row>
    <row r="31" spans="1:11" ht="12.75">
      <c r="A31" s="427"/>
      <c r="B31" s="427"/>
      <c r="C31" s="426"/>
      <c r="D31" s="429"/>
      <c r="E31" s="407"/>
      <c r="F31" s="431"/>
      <c r="G31" s="432"/>
      <c r="H31" s="399"/>
      <c r="I31" s="399"/>
      <c r="J31" s="399"/>
      <c r="K31" s="465"/>
    </row>
    <row r="32" spans="1:11" ht="12.75">
      <c r="A32" s="427"/>
      <c r="B32" s="427"/>
      <c r="C32" s="426"/>
      <c r="D32" s="429"/>
      <c r="E32" s="407"/>
      <c r="F32" s="431"/>
      <c r="G32" s="432"/>
      <c r="H32" s="399"/>
      <c r="I32" s="399"/>
      <c r="J32" s="399"/>
      <c r="K32" s="465"/>
    </row>
    <row r="33" spans="1:11" ht="14.25">
      <c r="A33" s="437"/>
      <c r="B33" s="438"/>
      <c r="C33" s="439"/>
      <c r="D33" s="440"/>
      <c r="E33" s="439"/>
      <c r="F33" s="441"/>
      <c r="G33" s="442"/>
      <c r="H33" s="443"/>
      <c r="I33" s="443"/>
      <c r="J33" s="443"/>
      <c r="K33" s="465"/>
    </row>
    <row r="34" spans="1:11" ht="14.25">
      <c r="A34" s="437"/>
      <c r="B34" s="438"/>
      <c r="C34" s="444"/>
      <c r="D34" s="440"/>
      <c r="E34" s="439"/>
      <c r="F34" s="441"/>
      <c r="G34" s="445"/>
      <c r="H34" s="446"/>
      <c r="I34" s="446"/>
      <c r="J34" s="446"/>
      <c r="K34" s="446"/>
    </row>
    <row r="35" spans="1:11" ht="14.25">
      <c r="A35" s="437"/>
      <c r="B35" s="438"/>
      <c r="C35" s="439"/>
      <c r="D35" s="440"/>
      <c r="E35" s="439"/>
      <c r="F35" s="447"/>
      <c r="G35" s="442"/>
      <c r="H35" s="448"/>
      <c r="I35" s="448"/>
      <c r="J35" s="448"/>
      <c r="K35" s="448"/>
    </row>
    <row r="36" spans="1:11" ht="14.25">
      <c r="A36" s="422"/>
      <c r="B36" s="449"/>
      <c r="C36" s="450"/>
      <c r="D36" s="451"/>
      <c r="E36" s="450"/>
      <c r="F36" s="441"/>
      <c r="G36" s="432"/>
      <c r="H36" s="443"/>
      <c r="I36" s="443"/>
      <c r="J36" s="443"/>
      <c r="K36" s="443"/>
    </row>
    <row r="37" spans="1:11" ht="14.25">
      <c r="A37" s="422"/>
      <c r="B37" s="449"/>
      <c r="C37" s="450"/>
      <c r="D37" s="451"/>
      <c r="E37" s="450"/>
      <c r="F37" s="441"/>
      <c r="G37" s="432"/>
      <c r="H37" s="452"/>
      <c r="I37" s="452"/>
      <c r="J37" s="452"/>
      <c r="K37" s="452"/>
    </row>
    <row r="38" spans="1:11" ht="12.75">
      <c r="A38" s="453"/>
      <c r="B38" s="454"/>
      <c r="C38" s="455"/>
      <c r="D38" s="456"/>
      <c r="E38" s="455"/>
      <c r="F38" s="457"/>
      <c r="G38" s="458"/>
      <c r="H38" s="459"/>
      <c r="I38" s="459"/>
      <c r="J38" s="459"/>
      <c r="K38" s="459"/>
    </row>
    <row r="39" spans="1:11" ht="12.75">
      <c r="A39" s="453"/>
      <c r="B39" s="454"/>
      <c r="C39" s="455"/>
      <c r="D39" s="456"/>
      <c r="E39" s="455"/>
      <c r="F39" s="457"/>
      <c r="G39" s="458"/>
      <c r="H39" s="459"/>
      <c r="I39" s="459"/>
      <c r="J39" s="459"/>
      <c r="K39" s="459"/>
    </row>
    <row r="40" spans="1:11" ht="14.25">
      <c r="A40" s="422"/>
      <c r="B40" s="449"/>
      <c r="C40" s="450"/>
      <c r="D40" s="451"/>
      <c r="E40" s="450"/>
      <c r="F40" s="441"/>
      <c r="G40" s="445"/>
      <c r="H40" s="425"/>
      <c r="I40" s="425"/>
      <c r="J40" s="425"/>
      <c r="K40" s="425"/>
    </row>
  </sheetData>
  <mergeCells count="1">
    <mergeCell ref="A1:H1"/>
  </mergeCells>
  <printOptions/>
  <pageMargins left="0.75" right="0.75" top="1" bottom="1" header="0.4921259845" footer="0.4921259845"/>
  <pageSetup orientation="landscape" paperSize="9" scale="96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G25" sqref="G2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5.421875" style="0" customWidth="1"/>
    <col min="4" max="4" width="5.140625" style="0" customWidth="1"/>
    <col min="5" max="5" width="4.28125" style="0" customWidth="1"/>
    <col min="6" max="6" width="7.7109375" style="0" customWidth="1"/>
    <col min="7" max="7" width="64.140625" style="0" customWidth="1"/>
    <col min="8" max="8" width="10.00390625" style="0" customWidth="1"/>
    <col min="9" max="9" width="10.28125" style="0" customWidth="1"/>
    <col min="10" max="10" width="11.28125" style="0" customWidth="1"/>
    <col min="11" max="11" width="5.28125" style="0" customWidth="1"/>
  </cols>
  <sheetData>
    <row r="1" spans="1:11" ht="15">
      <c r="A1" s="383" t="s">
        <v>308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2.75">
      <c r="A2" s="471"/>
      <c r="B2" s="472"/>
      <c r="C2" s="473"/>
      <c r="D2" s="474"/>
      <c r="E2" s="473"/>
      <c r="F2" s="475"/>
      <c r="G2" s="473"/>
      <c r="H2" s="476"/>
      <c r="I2" s="476"/>
      <c r="J2" s="476"/>
      <c r="K2" s="477" t="s">
        <v>49</v>
      </c>
    </row>
    <row r="3" spans="1:11" ht="12.7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ht="15.75" thickBot="1">
      <c r="A4" s="478" t="s">
        <v>356</v>
      </c>
      <c r="B4" s="479"/>
      <c r="C4" s="480"/>
      <c r="D4" s="481"/>
      <c r="E4" s="480"/>
      <c r="F4" s="475"/>
      <c r="G4" s="482"/>
      <c r="H4" s="483"/>
      <c r="I4" s="483"/>
      <c r="J4" s="483"/>
      <c r="K4" s="484" t="s">
        <v>24</v>
      </c>
    </row>
    <row r="5" spans="1:11" ht="13.5" thickTop="1">
      <c r="A5" s="485" t="s">
        <v>144</v>
      </c>
      <c r="B5" s="486"/>
      <c r="C5" s="487" t="s">
        <v>146</v>
      </c>
      <c r="D5" s="488"/>
      <c r="E5" s="489" t="s">
        <v>4</v>
      </c>
      <c r="F5" s="490" t="s">
        <v>315</v>
      </c>
      <c r="G5" s="485" t="s">
        <v>133</v>
      </c>
      <c r="H5" s="491" t="s">
        <v>3</v>
      </c>
      <c r="I5" s="491" t="s">
        <v>270</v>
      </c>
      <c r="J5" s="491" t="s">
        <v>357</v>
      </c>
      <c r="K5" s="492" t="s">
        <v>33</v>
      </c>
    </row>
    <row r="6" spans="1:11" ht="15.75" thickBot="1">
      <c r="A6" s="493" t="s">
        <v>145</v>
      </c>
      <c r="B6" s="494"/>
      <c r="C6" s="495" t="s">
        <v>147</v>
      </c>
      <c r="D6" s="496"/>
      <c r="E6" s="497"/>
      <c r="F6" s="498" t="s">
        <v>114</v>
      </c>
      <c r="G6" s="499" t="s">
        <v>338</v>
      </c>
      <c r="H6" s="500" t="s">
        <v>265</v>
      </c>
      <c r="I6" s="500" t="s">
        <v>265</v>
      </c>
      <c r="J6" s="501" t="s">
        <v>360</v>
      </c>
      <c r="K6" s="502" t="s">
        <v>34</v>
      </c>
    </row>
    <row r="7" spans="1:11" ht="15.75" thickTop="1">
      <c r="A7" s="503" t="s">
        <v>65</v>
      </c>
      <c r="B7" s="504" t="s">
        <v>52</v>
      </c>
      <c r="C7" s="503"/>
      <c r="D7" s="505"/>
      <c r="E7" s="506"/>
      <c r="F7" s="507"/>
      <c r="G7" s="508" t="s">
        <v>340</v>
      </c>
      <c r="H7" s="509">
        <v>14320</v>
      </c>
      <c r="I7" s="509">
        <v>14320</v>
      </c>
      <c r="J7" s="509">
        <v>14370</v>
      </c>
      <c r="K7" s="510">
        <v>100.34916201117318</v>
      </c>
    </row>
    <row r="8" spans="1:11" ht="15">
      <c r="A8" s="511"/>
      <c r="B8" s="512"/>
      <c r="C8" s="511"/>
      <c r="D8" s="513"/>
      <c r="E8" s="514"/>
      <c r="F8" s="515"/>
      <c r="G8" s="516"/>
      <c r="H8" s="517"/>
      <c r="I8" s="517"/>
      <c r="J8" s="517"/>
      <c r="K8" s="518"/>
    </row>
    <row r="9" spans="1:11" ht="12.75">
      <c r="A9" s="519"/>
      <c r="B9" s="520"/>
      <c r="C9" s="521">
        <v>633</v>
      </c>
      <c r="D9" s="522"/>
      <c r="E9" s="523"/>
      <c r="F9" s="524" t="s">
        <v>341</v>
      </c>
      <c r="G9" s="525" t="s">
        <v>359</v>
      </c>
      <c r="H9" s="526">
        <v>1820</v>
      </c>
      <c r="I9" s="526">
        <v>1820</v>
      </c>
      <c r="J9" s="526">
        <v>1262</v>
      </c>
      <c r="K9" s="527">
        <v>69.34065934065934</v>
      </c>
    </row>
    <row r="10" spans="1:11" ht="12.75">
      <c r="A10" s="528"/>
      <c r="B10" s="529"/>
      <c r="C10" s="530">
        <v>637</v>
      </c>
      <c r="D10" s="531"/>
      <c r="E10" s="530"/>
      <c r="F10" s="532" t="s">
        <v>341</v>
      </c>
      <c r="G10" s="533" t="s">
        <v>320</v>
      </c>
      <c r="H10" s="534">
        <v>12500</v>
      </c>
      <c r="I10" s="534">
        <v>12500</v>
      </c>
      <c r="J10" s="534">
        <v>13108</v>
      </c>
      <c r="K10" s="527">
        <v>104.864</v>
      </c>
    </row>
    <row r="11" spans="1:11" ht="12.75">
      <c r="A11" s="535"/>
      <c r="B11" s="536"/>
      <c r="C11" s="537"/>
      <c r="D11" s="606" t="s">
        <v>152</v>
      </c>
      <c r="E11" s="537"/>
      <c r="F11" s="538"/>
      <c r="G11" s="539" t="s">
        <v>344</v>
      </c>
      <c r="H11" s="540">
        <v>11000</v>
      </c>
      <c r="I11" s="540">
        <v>11000</v>
      </c>
      <c r="J11" s="540">
        <v>10181</v>
      </c>
      <c r="K11" s="527">
        <v>92.55454545454545</v>
      </c>
    </row>
    <row r="12" spans="1:11" ht="12.75">
      <c r="A12" s="535"/>
      <c r="B12" s="536"/>
      <c r="C12" s="537"/>
      <c r="D12" s="606" t="s">
        <v>150</v>
      </c>
      <c r="E12" s="537"/>
      <c r="F12" s="538"/>
      <c r="G12" s="539" t="s">
        <v>345</v>
      </c>
      <c r="H12" s="540">
        <v>1500</v>
      </c>
      <c r="I12" s="540">
        <v>1500</v>
      </c>
      <c r="J12" s="540">
        <v>835</v>
      </c>
      <c r="K12" s="527">
        <v>55.666666666666664</v>
      </c>
    </row>
    <row r="13" spans="1:11" ht="12.75">
      <c r="A13" s="541"/>
      <c r="B13" s="542"/>
      <c r="C13" s="543"/>
      <c r="D13" s="607" t="s">
        <v>150</v>
      </c>
      <c r="E13" s="543">
        <v>2</v>
      </c>
      <c r="F13" s="544"/>
      <c r="G13" s="545" t="s">
        <v>358</v>
      </c>
      <c r="H13" s="546">
        <v>0</v>
      </c>
      <c r="I13" s="546">
        <v>0</v>
      </c>
      <c r="J13" s="546">
        <v>2092</v>
      </c>
      <c r="K13" s="527">
        <v>0</v>
      </c>
    </row>
    <row r="14" spans="1:11" ht="12.75">
      <c r="A14" s="547"/>
      <c r="B14" s="548"/>
      <c r="C14" s="549"/>
      <c r="D14" s="608"/>
      <c r="E14" s="551"/>
      <c r="F14" s="552"/>
      <c r="G14" s="553"/>
      <c r="H14" s="554"/>
      <c r="I14" s="554"/>
      <c r="J14" s="554"/>
      <c r="K14" s="527"/>
    </row>
    <row r="15" spans="1:11" ht="12.75">
      <c r="A15" s="547"/>
      <c r="B15" s="548"/>
      <c r="C15" s="549"/>
      <c r="D15" s="608"/>
      <c r="E15" s="551"/>
      <c r="F15" s="555"/>
      <c r="G15" s="553"/>
      <c r="H15" s="554"/>
      <c r="I15" s="554"/>
      <c r="J15" s="554"/>
      <c r="K15" s="527"/>
    </row>
    <row r="16" spans="1:11" ht="15">
      <c r="A16" s="556" t="s">
        <v>65</v>
      </c>
      <c r="B16" s="557" t="s">
        <v>336</v>
      </c>
      <c r="C16" s="558"/>
      <c r="D16" s="609"/>
      <c r="E16" s="560"/>
      <c r="F16" s="561"/>
      <c r="G16" s="562" t="s">
        <v>337</v>
      </c>
      <c r="H16" s="563">
        <v>13800</v>
      </c>
      <c r="I16" s="563">
        <v>13800</v>
      </c>
      <c r="J16" s="563">
        <v>5457</v>
      </c>
      <c r="K16" s="564">
        <v>39.54347826086956</v>
      </c>
    </row>
    <row r="17" spans="1:11" ht="12.75">
      <c r="A17" s="528"/>
      <c r="B17" s="529"/>
      <c r="C17" s="530"/>
      <c r="D17" s="610"/>
      <c r="E17" s="565"/>
      <c r="F17" s="566"/>
      <c r="G17" s="533" t="s">
        <v>8</v>
      </c>
      <c r="H17" s="534">
        <v>13800</v>
      </c>
      <c r="I17" s="534">
        <v>13800</v>
      </c>
      <c r="J17" s="534">
        <v>5457</v>
      </c>
      <c r="K17" s="527">
        <v>39.54347826086956</v>
      </c>
    </row>
    <row r="18" spans="1:11" ht="12.75">
      <c r="A18" s="519"/>
      <c r="B18" s="520"/>
      <c r="C18" s="523">
        <v>633</v>
      </c>
      <c r="D18" s="607" t="s">
        <v>154</v>
      </c>
      <c r="E18" s="522"/>
      <c r="F18" s="567" t="s">
        <v>342</v>
      </c>
      <c r="G18" s="568" t="s">
        <v>339</v>
      </c>
      <c r="H18" s="540">
        <v>3500</v>
      </c>
      <c r="I18" s="540">
        <v>3500</v>
      </c>
      <c r="J18" s="540">
        <v>2820</v>
      </c>
      <c r="K18" s="527">
        <v>80.57142857142857</v>
      </c>
    </row>
    <row r="19" spans="1:11" ht="12.75">
      <c r="A19" s="519"/>
      <c r="B19" s="520"/>
      <c r="C19" s="523">
        <v>634</v>
      </c>
      <c r="D19" s="607" t="s">
        <v>150</v>
      </c>
      <c r="E19" s="522"/>
      <c r="F19" s="567" t="s">
        <v>342</v>
      </c>
      <c r="G19" s="568" t="s">
        <v>343</v>
      </c>
      <c r="H19" s="540">
        <v>300</v>
      </c>
      <c r="I19" s="540">
        <v>300</v>
      </c>
      <c r="J19" s="540">
        <v>0</v>
      </c>
      <c r="K19" s="527">
        <v>0</v>
      </c>
    </row>
    <row r="20" spans="1:11" ht="12.75">
      <c r="A20" s="519"/>
      <c r="B20" s="520"/>
      <c r="C20" s="519" t="s">
        <v>181</v>
      </c>
      <c r="D20" s="607" t="s">
        <v>152</v>
      </c>
      <c r="E20" s="522"/>
      <c r="F20" s="567" t="s">
        <v>342</v>
      </c>
      <c r="G20" s="568" t="s">
        <v>355</v>
      </c>
      <c r="H20" s="540">
        <v>10000</v>
      </c>
      <c r="I20" s="540">
        <v>10000</v>
      </c>
      <c r="J20" s="540">
        <v>2637</v>
      </c>
      <c r="K20" s="527">
        <v>26.37</v>
      </c>
    </row>
    <row r="21" spans="1:11" ht="12.75">
      <c r="A21" s="519"/>
      <c r="B21" s="520"/>
      <c r="C21" s="519"/>
      <c r="D21" s="607"/>
      <c r="E21" s="522"/>
      <c r="F21" s="567"/>
      <c r="G21" s="568"/>
      <c r="H21" s="540"/>
      <c r="I21" s="540"/>
      <c r="J21" s="540"/>
      <c r="K21" s="527"/>
    </row>
    <row r="22" spans="1:11" ht="15">
      <c r="A22" s="569"/>
      <c r="B22" s="570"/>
      <c r="C22" s="571"/>
      <c r="D22" s="611"/>
      <c r="E22" s="571"/>
      <c r="F22" s="572"/>
      <c r="G22" s="573"/>
      <c r="H22" s="574"/>
      <c r="I22" s="574"/>
      <c r="J22" s="574"/>
      <c r="K22" s="527"/>
    </row>
    <row r="23" spans="1:11" ht="12.75">
      <c r="A23" s="575"/>
      <c r="B23" s="576"/>
      <c r="C23" s="549"/>
      <c r="D23" s="608"/>
      <c r="E23" s="549"/>
      <c r="F23" s="577"/>
      <c r="G23" s="578"/>
      <c r="H23" s="554"/>
      <c r="I23" s="554"/>
      <c r="J23" s="554"/>
      <c r="K23" s="527"/>
    </row>
    <row r="24" spans="1:11" ht="12.75">
      <c r="A24" s="575"/>
      <c r="B24" s="576"/>
      <c r="C24" s="549"/>
      <c r="D24" s="608"/>
      <c r="E24" s="549"/>
      <c r="F24" s="577"/>
      <c r="G24" s="578"/>
      <c r="H24" s="554"/>
      <c r="I24" s="554"/>
      <c r="J24" s="554"/>
      <c r="K24" s="527"/>
    </row>
    <row r="25" spans="1:11" ht="12.75">
      <c r="A25" s="575"/>
      <c r="B25" s="576"/>
      <c r="C25" s="549"/>
      <c r="D25" s="608"/>
      <c r="E25" s="549"/>
      <c r="F25" s="577"/>
      <c r="G25" s="578"/>
      <c r="H25" s="554"/>
      <c r="I25" s="554"/>
      <c r="J25" s="554"/>
      <c r="K25" s="527"/>
    </row>
    <row r="26" spans="1:11" ht="12.75">
      <c r="A26" s="575"/>
      <c r="B26" s="576"/>
      <c r="C26" s="549"/>
      <c r="D26" s="608"/>
      <c r="E26" s="549"/>
      <c r="F26" s="577"/>
      <c r="G26" s="578"/>
      <c r="H26" s="554"/>
      <c r="I26" s="554"/>
      <c r="J26" s="554"/>
      <c r="K26" s="527"/>
    </row>
    <row r="27" spans="1:11" ht="12.75">
      <c r="A27" s="575"/>
      <c r="B27" s="576"/>
      <c r="C27" s="579"/>
      <c r="D27" s="612"/>
      <c r="E27" s="579"/>
      <c r="F27" s="577"/>
      <c r="G27" s="578"/>
      <c r="H27" s="579"/>
      <c r="I27" s="579"/>
      <c r="J27" s="579"/>
      <c r="K27" s="527"/>
    </row>
    <row r="28" spans="1:11" ht="15">
      <c r="A28" s="556" t="s">
        <v>65</v>
      </c>
      <c r="B28" s="557" t="s">
        <v>347</v>
      </c>
      <c r="C28" s="556"/>
      <c r="D28" s="609"/>
      <c r="E28" s="559"/>
      <c r="F28" s="580" t="s">
        <v>352</v>
      </c>
      <c r="G28" s="581" t="s">
        <v>16</v>
      </c>
      <c r="H28" s="563">
        <v>51220</v>
      </c>
      <c r="I28" s="563">
        <v>51220</v>
      </c>
      <c r="J28" s="563">
        <v>44190</v>
      </c>
      <c r="K28" s="564">
        <v>86.27489262007029</v>
      </c>
    </row>
    <row r="29" spans="1:11" ht="12.75">
      <c r="A29" s="582"/>
      <c r="B29" s="583"/>
      <c r="C29" s="582" t="s">
        <v>181</v>
      </c>
      <c r="D29" s="613"/>
      <c r="E29" s="584"/>
      <c r="F29" s="567"/>
      <c r="G29" s="585" t="s">
        <v>348</v>
      </c>
      <c r="H29" s="526">
        <v>51220</v>
      </c>
      <c r="I29" s="526">
        <v>51220</v>
      </c>
      <c r="J29" s="526">
        <v>44190</v>
      </c>
      <c r="K29" s="527">
        <v>86.27489262007029</v>
      </c>
    </row>
    <row r="30" spans="1:11" ht="12.75">
      <c r="A30" s="519"/>
      <c r="B30" s="520"/>
      <c r="C30" s="586"/>
      <c r="D30" s="614" t="s">
        <v>150</v>
      </c>
      <c r="E30" s="522"/>
      <c r="F30" s="587"/>
      <c r="G30" s="568" t="s">
        <v>354</v>
      </c>
      <c r="H30" s="588">
        <v>7900</v>
      </c>
      <c r="I30" s="588">
        <v>7900</v>
      </c>
      <c r="J30" s="589">
        <v>6283</v>
      </c>
      <c r="K30" s="527">
        <v>79.53164556962025</v>
      </c>
    </row>
    <row r="31" spans="1:11" ht="12.75">
      <c r="A31" s="519"/>
      <c r="B31" s="520"/>
      <c r="C31" s="519"/>
      <c r="D31" s="614" t="s">
        <v>150</v>
      </c>
      <c r="E31" s="522" t="s">
        <v>349</v>
      </c>
      <c r="F31" s="587"/>
      <c r="G31" s="568" t="s">
        <v>351</v>
      </c>
      <c r="H31" s="588">
        <v>43000</v>
      </c>
      <c r="I31" s="588">
        <v>43000</v>
      </c>
      <c r="J31" s="589">
        <v>37092</v>
      </c>
      <c r="K31" s="527">
        <v>86.26046511627906</v>
      </c>
    </row>
    <row r="32" spans="1:11" ht="12.75">
      <c r="A32" s="519"/>
      <c r="B32" s="520"/>
      <c r="C32" s="519"/>
      <c r="D32" s="614" t="s">
        <v>182</v>
      </c>
      <c r="E32" s="522"/>
      <c r="F32" s="587"/>
      <c r="G32" s="568" t="s">
        <v>350</v>
      </c>
      <c r="H32" s="588">
        <v>320</v>
      </c>
      <c r="I32" s="588">
        <v>320</v>
      </c>
      <c r="J32" s="590">
        <v>815</v>
      </c>
      <c r="K32" s="527">
        <v>254.6875</v>
      </c>
    </row>
    <row r="33" spans="1:11" ht="12.75">
      <c r="A33" s="519"/>
      <c r="B33" s="520"/>
      <c r="C33" s="519"/>
      <c r="D33" s="520"/>
      <c r="E33" s="522"/>
      <c r="F33" s="587"/>
      <c r="G33" s="568"/>
      <c r="H33" s="588"/>
      <c r="I33" s="588"/>
      <c r="J33" s="590"/>
      <c r="K33" s="527"/>
    </row>
    <row r="34" spans="1:11" ht="12.75">
      <c r="A34" s="519"/>
      <c r="B34" s="520"/>
      <c r="C34" s="519"/>
      <c r="D34" s="522"/>
      <c r="E34" s="522"/>
      <c r="F34" s="587"/>
      <c r="G34" s="568"/>
      <c r="H34" s="588"/>
      <c r="I34" s="588"/>
      <c r="J34" s="590"/>
      <c r="K34" s="527"/>
    </row>
    <row r="35" spans="1:11" ht="15">
      <c r="A35" s="591" t="s">
        <v>65</v>
      </c>
      <c r="B35" s="592" t="s">
        <v>347</v>
      </c>
      <c r="C35" s="593" t="s">
        <v>181</v>
      </c>
      <c r="D35" s="594" t="s">
        <v>150</v>
      </c>
      <c r="E35" s="594" t="s">
        <v>346</v>
      </c>
      <c r="F35" s="595" t="s">
        <v>353</v>
      </c>
      <c r="G35" s="591" t="s">
        <v>26</v>
      </c>
      <c r="H35" s="596">
        <v>73425</v>
      </c>
      <c r="I35" s="596">
        <v>73425</v>
      </c>
      <c r="J35" s="597">
        <v>73425</v>
      </c>
      <c r="K35" s="564">
        <v>100</v>
      </c>
    </row>
    <row r="36" spans="1:11" ht="15">
      <c r="A36" s="569"/>
      <c r="B36" s="570"/>
      <c r="C36" s="547"/>
      <c r="D36" s="550"/>
      <c r="E36" s="550"/>
      <c r="F36" s="598"/>
      <c r="G36" s="569"/>
      <c r="H36" s="574"/>
      <c r="I36" s="574"/>
      <c r="J36" s="599"/>
      <c r="K36" s="527"/>
    </row>
    <row r="37" spans="1:11" ht="15">
      <c r="A37" s="569"/>
      <c r="B37" s="570"/>
      <c r="C37" s="547"/>
      <c r="D37" s="550"/>
      <c r="E37" s="550"/>
      <c r="F37" s="598"/>
      <c r="G37" s="569"/>
      <c r="H37" s="574"/>
      <c r="I37" s="574"/>
      <c r="J37" s="599"/>
      <c r="K37" s="527"/>
    </row>
    <row r="38" spans="1:11" ht="15">
      <c r="A38" s="569"/>
      <c r="B38" s="570"/>
      <c r="C38" s="547"/>
      <c r="D38" s="550"/>
      <c r="E38" s="550"/>
      <c r="F38" s="598"/>
      <c r="G38" s="569"/>
      <c r="H38" s="574"/>
      <c r="I38" s="574"/>
      <c r="J38" s="599"/>
      <c r="K38" s="527"/>
    </row>
    <row r="39" spans="1:11" ht="15">
      <c r="A39" s="569"/>
      <c r="B39" s="570"/>
      <c r="C39" s="547"/>
      <c r="D39" s="550"/>
      <c r="E39" s="550"/>
      <c r="F39" s="598"/>
      <c r="G39" s="569"/>
      <c r="H39" s="574"/>
      <c r="I39" s="574"/>
      <c r="J39" s="599"/>
      <c r="K39" s="527"/>
    </row>
    <row r="40" spans="1:11" ht="12.75">
      <c r="A40" s="600"/>
      <c r="B40" s="601"/>
      <c r="C40" s="602"/>
      <c r="D40" s="603"/>
      <c r="E40" s="602"/>
      <c r="F40" s="604"/>
      <c r="G40" s="602"/>
      <c r="H40" s="602"/>
      <c r="I40" s="602"/>
      <c r="J40" s="602"/>
      <c r="K40" s="605"/>
    </row>
    <row r="41" spans="1:11" ht="12.75">
      <c r="A41" s="600"/>
      <c r="B41" s="601"/>
      <c r="C41" s="602"/>
      <c r="D41" s="603"/>
      <c r="E41" s="602"/>
      <c r="F41" s="604"/>
      <c r="G41" s="602"/>
      <c r="H41" s="602"/>
      <c r="I41" s="602"/>
      <c r="J41" s="602"/>
      <c r="K41" s="605"/>
    </row>
  </sheetData>
  <mergeCells count="1">
    <mergeCell ref="A1:K1"/>
  </mergeCells>
  <printOptions/>
  <pageMargins left="0.75" right="0.75" top="1" bottom="1" header="0.4921259845" footer="0.4921259845"/>
  <pageSetup orientation="landscape" paperSize="9" scale="93" r:id="rId1"/>
  <headerFooter alignWithMargins="0">
    <oddFooter>&amp;C7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D6" sqref="D6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5.57421875" style="0" customWidth="1"/>
    <col min="4" max="4" width="5.7109375" style="0" customWidth="1"/>
    <col min="5" max="5" width="3.28125" style="0" customWidth="1"/>
    <col min="6" max="6" width="8.140625" style="0" customWidth="1"/>
    <col min="7" max="7" width="63.8515625" style="0" customWidth="1"/>
    <col min="8" max="8" width="10.00390625" style="0" customWidth="1"/>
    <col min="9" max="9" width="10.140625" style="0" customWidth="1"/>
    <col min="10" max="10" width="10.7109375" style="0" customWidth="1"/>
    <col min="11" max="11" width="5.8515625" style="0" customWidth="1"/>
  </cols>
  <sheetData>
    <row r="1" spans="1:11" ht="15">
      <c r="A1" s="287" t="s">
        <v>308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>
      <c r="A2" s="615"/>
      <c r="B2" s="616"/>
      <c r="C2" s="616"/>
      <c r="D2" s="616"/>
      <c r="E2" s="616"/>
      <c r="F2" s="617"/>
      <c r="G2" s="618"/>
      <c r="H2" s="618"/>
      <c r="I2" s="618"/>
      <c r="J2" s="618"/>
      <c r="K2" s="619" t="s">
        <v>49</v>
      </c>
    </row>
    <row r="3" spans="1:11" ht="13.5" thickBot="1">
      <c r="A3" s="620" t="s">
        <v>395</v>
      </c>
      <c r="B3" s="620"/>
      <c r="C3" s="620"/>
      <c r="D3" s="620"/>
      <c r="E3" s="620"/>
      <c r="F3" s="621"/>
      <c r="G3" s="620"/>
      <c r="H3" s="620"/>
      <c r="I3" s="620"/>
      <c r="J3" s="622"/>
      <c r="K3" s="718" t="s">
        <v>24</v>
      </c>
    </row>
    <row r="4" spans="1:11" ht="13.5" thickTop="1">
      <c r="A4" s="623" t="s">
        <v>383</v>
      </c>
      <c r="B4" s="624"/>
      <c r="C4" s="625" t="s">
        <v>366</v>
      </c>
      <c r="D4" s="625" t="s">
        <v>276</v>
      </c>
      <c r="E4" s="625" t="s">
        <v>361</v>
      </c>
      <c r="F4" s="626" t="s">
        <v>315</v>
      </c>
      <c r="G4" s="627" t="s">
        <v>133</v>
      </c>
      <c r="H4" s="628" t="s">
        <v>3</v>
      </c>
      <c r="I4" s="628" t="s">
        <v>426</v>
      </c>
      <c r="J4" s="628" t="s">
        <v>32</v>
      </c>
      <c r="K4" s="629" t="s">
        <v>33</v>
      </c>
    </row>
    <row r="5" spans="1:11" ht="13.5" thickBot="1">
      <c r="A5" s="630" t="s">
        <v>384</v>
      </c>
      <c r="B5" s="631"/>
      <c r="C5" s="632" t="s">
        <v>277</v>
      </c>
      <c r="D5" s="632" t="s">
        <v>277</v>
      </c>
      <c r="E5" s="632"/>
      <c r="F5" s="633" t="s">
        <v>114</v>
      </c>
      <c r="G5" s="634"/>
      <c r="H5" s="635">
        <v>2011</v>
      </c>
      <c r="I5" s="635">
        <v>2011</v>
      </c>
      <c r="J5" s="636" t="s">
        <v>428</v>
      </c>
      <c r="K5" s="637" t="s">
        <v>203</v>
      </c>
    </row>
    <row r="6" spans="1:11" ht="15.75" thickTop="1">
      <c r="A6" s="638" t="s">
        <v>65</v>
      </c>
      <c r="B6" s="638" t="s">
        <v>368</v>
      </c>
      <c r="C6" s="639"/>
      <c r="D6" s="639"/>
      <c r="E6" s="639"/>
      <c r="F6" s="640" t="s">
        <v>397</v>
      </c>
      <c r="G6" s="641" t="s">
        <v>373</v>
      </c>
      <c r="H6" s="642">
        <v>9400</v>
      </c>
      <c r="I6" s="642">
        <v>9400</v>
      </c>
      <c r="J6" s="642">
        <v>7171</v>
      </c>
      <c r="K6" s="643">
        <v>76.2872340425532</v>
      </c>
    </row>
    <row r="7" spans="1:11" ht="12.75">
      <c r="A7" s="644"/>
      <c r="B7" s="644"/>
      <c r="C7" s="644" t="s">
        <v>282</v>
      </c>
      <c r="D7" s="645"/>
      <c r="E7" s="645"/>
      <c r="F7" s="646"/>
      <c r="G7" s="647" t="s">
        <v>369</v>
      </c>
      <c r="H7" s="648">
        <v>3000</v>
      </c>
      <c r="I7" s="648">
        <v>3000</v>
      </c>
      <c r="J7" s="648">
        <v>867</v>
      </c>
      <c r="K7" s="649">
        <v>28.9</v>
      </c>
    </row>
    <row r="8" spans="1:11" ht="12.75">
      <c r="A8" s="650"/>
      <c r="B8" s="650"/>
      <c r="C8" s="651"/>
      <c r="D8" s="650" t="s">
        <v>154</v>
      </c>
      <c r="E8" s="650"/>
      <c r="F8" s="652"/>
      <c r="G8" s="653" t="s">
        <v>406</v>
      </c>
      <c r="H8" s="654">
        <v>500</v>
      </c>
      <c r="I8" s="654">
        <v>500</v>
      </c>
      <c r="J8" s="654">
        <v>229</v>
      </c>
      <c r="K8" s="649">
        <v>45.8</v>
      </c>
    </row>
    <row r="9" spans="1:11" ht="12.75">
      <c r="A9" s="650"/>
      <c r="B9" s="650"/>
      <c r="C9" s="651"/>
      <c r="D9" s="650" t="s">
        <v>154</v>
      </c>
      <c r="E9" s="650" t="s">
        <v>284</v>
      </c>
      <c r="F9" s="652"/>
      <c r="G9" s="653" t="s">
        <v>405</v>
      </c>
      <c r="H9" s="654">
        <v>2500</v>
      </c>
      <c r="I9" s="654">
        <v>2500</v>
      </c>
      <c r="J9" s="654">
        <v>638</v>
      </c>
      <c r="K9" s="649">
        <v>25.52</v>
      </c>
    </row>
    <row r="10" spans="1:11" ht="12.75">
      <c r="A10" s="651"/>
      <c r="B10" s="651"/>
      <c r="C10" s="651" t="s">
        <v>181</v>
      </c>
      <c r="D10" s="651"/>
      <c r="E10" s="651"/>
      <c r="F10" s="655"/>
      <c r="G10" s="656" t="s">
        <v>320</v>
      </c>
      <c r="H10" s="657">
        <v>6400</v>
      </c>
      <c r="I10" s="657">
        <v>6400</v>
      </c>
      <c r="J10" s="657">
        <v>6304</v>
      </c>
      <c r="K10" s="649">
        <v>98.5</v>
      </c>
    </row>
    <row r="11" spans="1:11" ht="12.75">
      <c r="A11" s="650"/>
      <c r="B11" s="650"/>
      <c r="C11" s="650"/>
      <c r="D11" s="650" t="s">
        <v>152</v>
      </c>
      <c r="E11" s="650"/>
      <c r="F11" s="652"/>
      <c r="G11" s="653" t="s">
        <v>375</v>
      </c>
      <c r="H11" s="654">
        <v>4000</v>
      </c>
      <c r="I11" s="654">
        <v>4000</v>
      </c>
      <c r="J11" s="654">
        <v>4106</v>
      </c>
      <c r="K11" s="649">
        <v>102.65</v>
      </c>
    </row>
    <row r="12" spans="1:11" ht="12.75">
      <c r="A12" s="658"/>
      <c r="B12" s="658"/>
      <c r="C12" s="658"/>
      <c r="D12" s="658" t="s">
        <v>150</v>
      </c>
      <c r="E12" s="658"/>
      <c r="F12" s="659"/>
      <c r="G12" s="660" t="s">
        <v>371</v>
      </c>
      <c r="H12" s="654">
        <v>2400</v>
      </c>
      <c r="I12" s="654">
        <v>2400</v>
      </c>
      <c r="J12" s="654">
        <v>2198</v>
      </c>
      <c r="K12" s="649">
        <v>91.58333333333333</v>
      </c>
    </row>
    <row r="13" spans="1:11" ht="15">
      <c r="A13" s="661" t="s">
        <v>301</v>
      </c>
      <c r="B13" s="661" t="s">
        <v>367</v>
      </c>
      <c r="C13" s="661"/>
      <c r="D13" s="661"/>
      <c r="E13" s="661"/>
      <c r="F13" s="662" t="s">
        <v>398</v>
      </c>
      <c r="G13" s="663" t="s">
        <v>429</v>
      </c>
      <c r="H13" s="664">
        <v>11600</v>
      </c>
      <c r="I13" s="664">
        <v>11600</v>
      </c>
      <c r="J13" s="664">
        <v>11522</v>
      </c>
      <c r="K13" s="665">
        <v>99.32758620689656</v>
      </c>
    </row>
    <row r="14" spans="1:11" ht="12.75">
      <c r="A14" s="666"/>
      <c r="B14" s="666"/>
      <c r="C14" s="666" t="s">
        <v>325</v>
      </c>
      <c r="D14" s="666"/>
      <c r="E14" s="666"/>
      <c r="F14" s="667"/>
      <c r="G14" s="668" t="s">
        <v>380</v>
      </c>
      <c r="H14" s="648">
        <v>1200</v>
      </c>
      <c r="I14" s="648">
        <v>1200</v>
      </c>
      <c r="J14" s="648">
        <v>966</v>
      </c>
      <c r="K14" s="649">
        <v>80.5</v>
      </c>
    </row>
    <row r="15" spans="1:11" ht="12.75">
      <c r="A15" s="666"/>
      <c r="B15" s="666"/>
      <c r="C15" s="666"/>
      <c r="D15" s="669" t="s">
        <v>151</v>
      </c>
      <c r="E15" s="669"/>
      <c r="F15" s="670"/>
      <c r="G15" s="671" t="s">
        <v>381</v>
      </c>
      <c r="H15" s="672">
        <v>400</v>
      </c>
      <c r="I15" s="672">
        <v>400</v>
      </c>
      <c r="J15" s="672">
        <v>385</v>
      </c>
      <c r="K15" s="649">
        <v>96.25</v>
      </c>
    </row>
    <row r="16" spans="1:11" ht="12.75">
      <c r="A16" s="666"/>
      <c r="B16" s="666"/>
      <c r="C16" s="666"/>
      <c r="D16" s="669" t="s">
        <v>151</v>
      </c>
      <c r="E16" s="669" t="s">
        <v>180</v>
      </c>
      <c r="F16" s="670"/>
      <c r="G16" s="671" t="s">
        <v>382</v>
      </c>
      <c r="H16" s="672">
        <v>800</v>
      </c>
      <c r="I16" s="672">
        <v>800</v>
      </c>
      <c r="J16" s="672">
        <v>581</v>
      </c>
      <c r="K16" s="649">
        <v>72.625</v>
      </c>
    </row>
    <row r="17" spans="1:11" ht="12.75">
      <c r="A17" s="673"/>
      <c r="B17" s="673"/>
      <c r="C17" s="673" t="s">
        <v>282</v>
      </c>
      <c r="D17" s="673"/>
      <c r="E17" s="673"/>
      <c r="F17" s="674"/>
      <c r="G17" s="675" t="s">
        <v>363</v>
      </c>
      <c r="H17" s="657">
        <v>500</v>
      </c>
      <c r="I17" s="657">
        <v>500</v>
      </c>
      <c r="J17" s="657">
        <v>537</v>
      </c>
      <c r="K17" s="649">
        <v>107.4</v>
      </c>
    </row>
    <row r="18" spans="1:11" ht="12.75">
      <c r="A18" s="676"/>
      <c r="B18" s="676"/>
      <c r="C18" s="676"/>
      <c r="D18" s="677" t="s">
        <v>420</v>
      </c>
      <c r="E18" s="676"/>
      <c r="F18" s="659"/>
      <c r="G18" s="678" t="s">
        <v>421</v>
      </c>
      <c r="H18" s="679">
        <v>500</v>
      </c>
      <c r="I18" s="679">
        <v>500</v>
      </c>
      <c r="J18" s="679">
        <v>537</v>
      </c>
      <c r="K18" s="649">
        <v>107.4</v>
      </c>
    </row>
    <row r="19" spans="1:11" ht="12.75">
      <c r="A19" s="673"/>
      <c r="B19" s="673"/>
      <c r="C19" s="673" t="s">
        <v>362</v>
      </c>
      <c r="D19" s="658" t="s">
        <v>150</v>
      </c>
      <c r="E19" s="673"/>
      <c r="F19" s="674"/>
      <c r="G19" s="675" t="s">
        <v>364</v>
      </c>
      <c r="H19" s="680">
        <v>2000</v>
      </c>
      <c r="I19" s="680">
        <v>2000</v>
      </c>
      <c r="J19" s="680">
        <v>1853</v>
      </c>
      <c r="K19" s="649">
        <v>92.65</v>
      </c>
    </row>
    <row r="20" spans="1:11" ht="12.75">
      <c r="A20" s="673"/>
      <c r="B20" s="673"/>
      <c r="C20" s="673" t="s">
        <v>181</v>
      </c>
      <c r="D20" s="673"/>
      <c r="E20" s="673"/>
      <c r="F20" s="674"/>
      <c r="G20" s="675" t="s">
        <v>365</v>
      </c>
      <c r="H20" s="657">
        <v>7900</v>
      </c>
      <c r="I20" s="657">
        <v>7900</v>
      </c>
      <c r="J20" s="657">
        <v>8166</v>
      </c>
      <c r="K20" s="649">
        <v>103.36708860759494</v>
      </c>
    </row>
    <row r="21" spans="1:11" ht="12.75">
      <c r="A21" s="673"/>
      <c r="B21" s="673"/>
      <c r="C21" s="673"/>
      <c r="D21" s="658" t="s">
        <v>152</v>
      </c>
      <c r="E21" s="673"/>
      <c r="F21" s="674"/>
      <c r="G21" s="681" t="s">
        <v>379</v>
      </c>
      <c r="H21" s="679">
        <v>1500</v>
      </c>
      <c r="I21" s="679">
        <v>1500</v>
      </c>
      <c r="J21" s="679">
        <v>1942</v>
      </c>
      <c r="K21" s="649">
        <v>129.46666666666667</v>
      </c>
    </row>
    <row r="22" spans="1:11" ht="12.75">
      <c r="A22" s="658"/>
      <c r="B22" s="658"/>
      <c r="C22" s="658"/>
      <c r="D22" s="658" t="s">
        <v>184</v>
      </c>
      <c r="E22" s="658"/>
      <c r="F22" s="659"/>
      <c r="G22" s="681" t="s">
        <v>378</v>
      </c>
      <c r="H22" s="654">
        <v>6400</v>
      </c>
      <c r="I22" s="654">
        <v>6400</v>
      </c>
      <c r="J22" s="654">
        <v>6224</v>
      </c>
      <c r="K22" s="649">
        <v>97.25</v>
      </c>
    </row>
    <row r="23" spans="1:11" ht="12.75">
      <c r="A23" s="658"/>
      <c r="B23" s="658"/>
      <c r="C23" s="658"/>
      <c r="D23" s="658"/>
      <c r="E23" s="658"/>
      <c r="F23" s="659"/>
      <c r="G23" s="681"/>
      <c r="H23" s="654"/>
      <c r="I23" s="654"/>
      <c r="J23" s="654"/>
      <c r="K23" s="649"/>
    </row>
    <row r="24" spans="1:11" ht="15">
      <c r="A24" s="661" t="s">
        <v>301</v>
      </c>
      <c r="B24" s="661" t="s">
        <v>394</v>
      </c>
      <c r="C24" s="682"/>
      <c r="D24" s="682"/>
      <c r="E24" s="682"/>
      <c r="F24" s="662"/>
      <c r="G24" s="663" t="s">
        <v>370</v>
      </c>
      <c r="H24" s="664">
        <v>6800</v>
      </c>
      <c r="I24" s="664">
        <v>6800</v>
      </c>
      <c r="J24" s="664">
        <v>5156</v>
      </c>
      <c r="K24" s="665">
        <v>75.82352941176471</v>
      </c>
    </row>
    <row r="25" spans="1:11" ht="12.75">
      <c r="A25" s="676"/>
      <c r="B25" s="676"/>
      <c r="C25" s="676" t="s">
        <v>181</v>
      </c>
      <c r="D25" s="676" t="s">
        <v>150</v>
      </c>
      <c r="E25" s="676"/>
      <c r="F25" s="674" t="s">
        <v>411</v>
      </c>
      <c r="G25" s="678" t="s">
        <v>392</v>
      </c>
      <c r="H25" s="679">
        <v>800</v>
      </c>
      <c r="I25" s="679">
        <v>800</v>
      </c>
      <c r="J25" s="679">
        <v>456</v>
      </c>
      <c r="K25" s="649">
        <v>57</v>
      </c>
    </row>
    <row r="26" spans="1:11" ht="12.75">
      <c r="A26" s="676"/>
      <c r="B26" s="676"/>
      <c r="C26" s="676" t="s">
        <v>181</v>
      </c>
      <c r="D26" s="676" t="s">
        <v>150</v>
      </c>
      <c r="E26" s="676" t="s">
        <v>410</v>
      </c>
      <c r="F26" s="674" t="s">
        <v>411</v>
      </c>
      <c r="G26" s="678" t="s">
        <v>409</v>
      </c>
      <c r="H26" s="679">
        <v>5000</v>
      </c>
      <c r="I26" s="679">
        <v>5000</v>
      </c>
      <c r="J26" s="679">
        <v>2604</v>
      </c>
      <c r="K26" s="649">
        <v>52.08</v>
      </c>
    </row>
    <row r="27" spans="1:11" ht="12.75">
      <c r="A27" s="669"/>
      <c r="B27" s="669"/>
      <c r="C27" s="669" t="s">
        <v>181</v>
      </c>
      <c r="D27" s="669" t="s">
        <v>164</v>
      </c>
      <c r="E27" s="669"/>
      <c r="F27" s="667" t="s">
        <v>399</v>
      </c>
      <c r="G27" s="671" t="s">
        <v>374</v>
      </c>
      <c r="H27" s="672">
        <v>1000</v>
      </c>
      <c r="I27" s="672">
        <v>1000</v>
      </c>
      <c r="J27" s="672">
        <v>2096</v>
      </c>
      <c r="K27" s="649">
        <v>209.6</v>
      </c>
    </row>
    <row r="28" spans="1:11" ht="12.75">
      <c r="A28" s="669"/>
      <c r="B28" s="669"/>
      <c r="C28" s="669"/>
      <c r="D28" s="669"/>
      <c r="E28" s="669"/>
      <c r="F28" s="667"/>
      <c r="G28" s="671"/>
      <c r="H28" s="672"/>
      <c r="I28" s="672"/>
      <c r="J28" s="672"/>
      <c r="K28" s="649"/>
    </row>
    <row r="29" spans="1:11" ht="15">
      <c r="A29" s="683" t="s">
        <v>301</v>
      </c>
      <c r="B29" s="683" t="s">
        <v>396</v>
      </c>
      <c r="C29" s="683"/>
      <c r="D29" s="683"/>
      <c r="E29" s="683"/>
      <c r="F29" s="684"/>
      <c r="G29" s="685" t="s">
        <v>372</v>
      </c>
      <c r="H29" s="686">
        <v>16000</v>
      </c>
      <c r="I29" s="686">
        <v>16000</v>
      </c>
      <c r="J29" s="686">
        <v>14021</v>
      </c>
      <c r="K29" s="665">
        <v>87.63125</v>
      </c>
    </row>
    <row r="30" spans="1:11" ht="12.75">
      <c r="A30" s="687"/>
      <c r="B30" s="687"/>
      <c r="C30" s="687" t="s">
        <v>297</v>
      </c>
      <c r="D30" s="687" t="s">
        <v>152</v>
      </c>
      <c r="E30" s="687" t="s">
        <v>376</v>
      </c>
      <c r="F30" s="674" t="s">
        <v>401</v>
      </c>
      <c r="G30" s="688" t="s">
        <v>385</v>
      </c>
      <c r="H30" s="689">
        <v>3000</v>
      </c>
      <c r="I30" s="689">
        <v>3000</v>
      </c>
      <c r="J30" s="689">
        <v>2050</v>
      </c>
      <c r="K30" s="649">
        <v>68.33333333333333</v>
      </c>
    </row>
    <row r="31" spans="1:11" ht="12.75">
      <c r="A31" s="687"/>
      <c r="B31" s="687"/>
      <c r="C31" s="687" t="s">
        <v>297</v>
      </c>
      <c r="D31" s="687" t="s">
        <v>152</v>
      </c>
      <c r="E31" s="687" t="s">
        <v>284</v>
      </c>
      <c r="F31" s="674" t="s">
        <v>402</v>
      </c>
      <c r="G31" s="688" t="s">
        <v>393</v>
      </c>
      <c r="H31" s="689">
        <v>2500</v>
      </c>
      <c r="I31" s="689">
        <v>2500</v>
      </c>
      <c r="J31" s="689">
        <v>2191</v>
      </c>
      <c r="K31" s="649">
        <v>87.64</v>
      </c>
    </row>
    <row r="32" spans="1:11" ht="12.75">
      <c r="A32" s="687"/>
      <c r="B32" s="687"/>
      <c r="C32" s="687" t="s">
        <v>297</v>
      </c>
      <c r="D32" s="687" t="s">
        <v>148</v>
      </c>
      <c r="E32" s="687"/>
      <c r="F32" s="674" t="s">
        <v>400</v>
      </c>
      <c r="G32" s="688" t="s">
        <v>377</v>
      </c>
      <c r="H32" s="689">
        <v>7500</v>
      </c>
      <c r="I32" s="689">
        <v>7500</v>
      </c>
      <c r="J32" s="689">
        <v>7760</v>
      </c>
      <c r="K32" s="649">
        <v>103.46666666666667</v>
      </c>
    </row>
    <row r="33" spans="1:11" ht="12.75">
      <c r="A33" s="687"/>
      <c r="B33" s="687"/>
      <c r="C33" s="687" t="s">
        <v>297</v>
      </c>
      <c r="D33" s="687" t="s">
        <v>182</v>
      </c>
      <c r="E33" s="687"/>
      <c r="F33" s="674" t="s">
        <v>399</v>
      </c>
      <c r="G33" s="688" t="s">
        <v>416</v>
      </c>
      <c r="H33" s="689">
        <v>3000</v>
      </c>
      <c r="I33" s="689">
        <v>3000</v>
      </c>
      <c r="J33" s="689">
        <v>2020</v>
      </c>
      <c r="K33" s="649">
        <v>67.33333333333333</v>
      </c>
    </row>
    <row r="34" spans="1:11" ht="12.75">
      <c r="A34" s="687"/>
      <c r="B34" s="687"/>
      <c r="C34" s="687"/>
      <c r="D34" s="687"/>
      <c r="E34" s="687"/>
      <c r="F34" s="659"/>
      <c r="G34" s="688"/>
      <c r="H34" s="689"/>
      <c r="I34" s="689"/>
      <c r="J34" s="689"/>
      <c r="K34" s="649"/>
    </row>
    <row r="35" spans="1:11" ht="15">
      <c r="A35" s="690" t="s">
        <v>301</v>
      </c>
      <c r="B35" s="690" t="s">
        <v>386</v>
      </c>
      <c r="C35" s="691"/>
      <c r="D35" s="691"/>
      <c r="E35" s="691"/>
      <c r="F35" s="692" t="s">
        <v>403</v>
      </c>
      <c r="G35" s="693" t="s">
        <v>424</v>
      </c>
      <c r="H35" s="694">
        <v>140040</v>
      </c>
      <c r="I35" s="694">
        <v>156040</v>
      </c>
      <c r="J35" s="694">
        <v>157583</v>
      </c>
      <c r="K35" s="665">
        <v>100.98884901307358</v>
      </c>
    </row>
    <row r="36" spans="1:11" ht="12.75">
      <c r="A36" s="695"/>
      <c r="B36" s="695"/>
      <c r="C36" s="696">
        <v>610</v>
      </c>
      <c r="D36" s="695"/>
      <c r="E36" s="695"/>
      <c r="F36" s="697"/>
      <c r="G36" s="698" t="s">
        <v>312</v>
      </c>
      <c r="H36" s="699">
        <v>96800</v>
      </c>
      <c r="I36" s="699">
        <v>110800</v>
      </c>
      <c r="J36" s="699">
        <v>108927</v>
      </c>
      <c r="K36" s="649">
        <v>98.3095667870036</v>
      </c>
    </row>
    <row r="37" spans="1:11" ht="12.75">
      <c r="A37" s="695"/>
      <c r="B37" s="695"/>
      <c r="C37" s="696" t="s">
        <v>183</v>
      </c>
      <c r="D37" s="695"/>
      <c r="E37" s="695"/>
      <c r="F37" s="697"/>
      <c r="G37" s="698" t="s">
        <v>313</v>
      </c>
      <c r="H37" s="699">
        <v>34740</v>
      </c>
      <c r="I37" s="699">
        <v>36740</v>
      </c>
      <c r="J37" s="699">
        <v>36862</v>
      </c>
      <c r="K37" s="649">
        <v>100.33206314643441</v>
      </c>
    </row>
    <row r="38" spans="1:11" ht="12.75">
      <c r="A38" s="695"/>
      <c r="B38" s="695"/>
      <c r="C38" s="696" t="s">
        <v>407</v>
      </c>
      <c r="D38" s="695"/>
      <c r="E38" s="695"/>
      <c r="F38" s="697"/>
      <c r="G38" s="698" t="s">
        <v>408</v>
      </c>
      <c r="H38" s="700">
        <v>8500</v>
      </c>
      <c r="I38" s="700">
        <v>8500</v>
      </c>
      <c r="J38" s="700">
        <v>11306</v>
      </c>
      <c r="K38" s="649">
        <v>133.01176470588234</v>
      </c>
    </row>
    <row r="39" spans="1:11" ht="12.75">
      <c r="A39" s="695"/>
      <c r="B39" s="695"/>
      <c r="C39" s="696" t="s">
        <v>404</v>
      </c>
      <c r="D39" s="695"/>
      <c r="E39" s="695"/>
      <c r="F39" s="697"/>
      <c r="G39" s="698" t="s">
        <v>328</v>
      </c>
      <c r="H39" s="699">
        <v>600</v>
      </c>
      <c r="I39" s="699">
        <v>600</v>
      </c>
      <c r="J39" s="699">
        <v>472</v>
      </c>
      <c r="K39" s="649">
        <v>78.66666666666667</v>
      </c>
    </row>
    <row r="40" spans="1:11" ht="12.75">
      <c r="A40" s="695"/>
      <c r="B40" s="695"/>
      <c r="C40" s="696" t="s">
        <v>325</v>
      </c>
      <c r="D40" s="695"/>
      <c r="E40" s="695"/>
      <c r="F40" s="697"/>
      <c r="G40" s="698" t="s">
        <v>391</v>
      </c>
      <c r="H40" s="699">
        <v>1200</v>
      </c>
      <c r="I40" s="699">
        <v>1200</v>
      </c>
      <c r="J40" s="699">
        <v>1509</v>
      </c>
      <c r="K40" s="649">
        <v>125.75</v>
      </c>
    </row>
    <row r="41" spans="1:11" ht="12.75">
      <c r="A41" s="695"/>
      <c r="B41" s="695"/>
      <c r="C41" s="696" t="s">
        <v>282</v>
      </c>
      <c r="D41" s="695"/>
      <c r="E41" s="695"/>
      <c r="F41" s="697"/>
      <c r="G41" s="698" t="s">
        <v>369</v>
      </c>
      <c r="H41" s="700">
        <v>700</v>
      </c>
      <c r="I41" s="700">
        <v>700</v>
      </c>
      <c r="J41" s="700">
        <v>819</v>
      </c>
      <c r="K41" s="649">
        <v>117</v>
      </c>
    </row>
    <row r="42" spans="1:11" ht="12.75">
      <c r="A42" s="701"/>
      <c r="B42" s="701"/>
      <c r="C42" s="669"/>
      <c r="D42" s="669" t="s">
        <v>149</v>
      </c>
      <c r="E42" s="669"/>
      <c r="F42" s="670"/>
      <c r="G42" s="702" t="s">
        <v>387</v>
      </c>
      <c r="H42" s="672">
        <v>300</v>
      </c>
      <c r="I42" s="672">
        <v>300</v>
      </c>
      <c r="J42" s="672">
        <v>329</v>
      </c>
      <c r="K42" s="649">
        <v>109.66666666666667</v>
      </c>
    </row>
    <row r="43" spans="1:11" ht="12.75">
      <c r="A43" s="703"/>
      <c r="B43" s="703"/>
      <c r="C43" s="687"/>
      <c r="D43" s="687" t="s">
        <v>154</v>
      </c>
      <c r="E43" s="687"/>
      <c r="F43" s="659"/>
      <c r="G43" s="704" t="s">
        <v>422</v>
      </c>
      <c r="H43" s="689">
        <v>200</v>
      </c>
      <c r="I43" s="689">
        <v>200</v>
      </c>
      <c r="J43" s="689">
        <v>183</v>
      </c>
      <c r="K43" s="649">
        <v>91.5</v>
      </c>
    </row>
    <row r="44" spans="1:11" ht="12.75">
      <c r="A44" s="703"/>
      <c r="B44" s="703"/>
      <c r="C44" s="687"/>
      <c r="D44" s="687" t="s">
        <v>108</v>
      </c>
      <c r="E44" s="687"/>
      <c r="F44" s="659"/>
      <c r="G44" s="704" t="s">
        <v>390</v>
      </c>
      <c r="H44" s="689">
        <v>200</v>
      </c>
      <c r="I44" s="689">
        <v>200</v>
      </c>
      <c r="J44" s="689">
        <v>307</v>
      </c>
      <c r="K44" s="649">
        <v>153.5</v>
      </c>
    </row>
    <row r="45" spans="1:11" ht="12.75">
      <c r="A45" s="705"/>
      <c r="B45" s="705"/>
      <c r="C45" s="706" t="s">
        <v>362</v>
      </c>
      <c r="D45" s="706" t="s">
        <v>150</v>
      </c>
      <c r="E45" s="706"/>
      <c r="F45" s="674"/>
      <c r="G45" s="707" t="s">
        <v>423</v>
      </c>
      <c r="H45" s="708">
        <v>700</v>
      </c>
      <c r="I45" s="708">
        <v>700</v>
      </c>
      <c r="J45" s="708">
        <v>1339</v>
      </c>
      <c r="K45" s="649">
        <v>191.28571428571428</v>
      </c>
    </row>
    <row r="46" spans="1:11" ht="12.75">
      <c r="A46" s="705"/>
      <c r="B46" s="705"/>
      <c r="C46" s="706" t="s">
        <v>181</v>
      </c>
      <c r="D46" s="706"/>
      <c r="E46" s="706"/>
      <c r="F46" s="674"/>
      <c r="G46" s="707" t="s">
        <v>320</v>
      </c>
      <c r="H46" s="709">
        <v>5300</v>
      </c>
      <c r="I46" s="709">
        <v>5300</v>
      </c>
      <c r="J46" s="709">
        <v>7167</v>
      </c>
      <c r="K46" s="649">
        <v>135.22641509433961</v>
      </c>
    </row>
    <row r="47" spans="1:11" ht="12.75">
      <c r="A47" s="703"/>
      <c r="B47" s="703"/>
      <c r="C47" s="687"/>
      <c r="D47" s="687" t="s">
        <v>150</v>
      </c>
      <c r="E47" s="703"/>
      <c r="F47" s="710"/>
      <c r="G47" s="704" t="s">
        <v>417</v>
      </c>
      <c r="H47" s="689">
        <v>300</v>
      </c>
      <c r="I47" s="689">
        <v>300</v>
      </c>
      <c r="J47" s="689">
        <v>0</v>
      </c>
      <c r="K47" s="649">
        <v>0</v>
      </c>
    </row>
    <row r="48" spans="1:11" ht="12.75">
      <c r="A48" s="703"/>
      <c r="B48" s="703"/>
      <c r="C48" s="687"/>
      <c r="D48" s="687" t="s">
        <v>148</v>
      </c>
      <c r="E48" s="703"/>
      <c r="F48" s="710"/>
      <c r="G48" s="704" t="s">
        <v>418</v>
      </c>
      <c r="H48" s="689">
        <v>5000</v>
      </c>
      <c r="I48" s="689">
        <v>5000</v>
      </c>
      <c r="J48" s="689">
        <v>7167</v>
      </c>
      <c r="K48" s="649">
        <v>143.34</v>
      </c>
    </row>
    <row r="49" spans="1:11" ht="12.75">
      <c r="A49" s="705"/>
      <c r="B49" s="705"/>
      <c r="C49" s="706" t="s">
        <v>297</v>
      </c>
      <c r="D49" s="676" t="s">
        <v>175</v>
      </c>
      <c r="E49" s="705"/>
      <c r="F49" s="711"/>
      <c r="G49" s="707" t="s">
        <v>425</v>
      </c>
      <c r="H49" s="708">
        <v>0</v>
      </c>
      <c r="I49" s="708">
        <v>0</v>
      </c>
      <c r="J49" s="708">
        <v>488</v>
      </c>
      <c r="K49" s="649">
        <v>0</v>
      </c>
    </row>
    <row r="50" spans="1:11" ht="12.75">
      <c r="A50" s="705"/>
      <c r="B50" s="705"/>
      <c r="C50" s="706"/>
      <c r="D50" s="706"/>
      <c r="E50" s="705"/>
      <c r="F50" s="711"/>
      <c r="G50" s="707"/>
      <c r="H50" s="708"/>
      <c r="I50" s="708"/>
      <c r="J50" s="708"/>
      <c r="K50" s="649"/>
    </row>
    <row r="51" spans="1:11" ht="15">
      <c r="A51" s="690" t="s">
        <v>301</v>
      </c>
      <c r="B51" s="690" t="s">
        <v>419</v>
      </c>
      <c r="C51" s="691"/>
      <c r="D51" s="691"/>
      <c r="E51" s="691"/>
      <c r="F51" s="692" t="s">
        <v>413</v>
      </c>
      <c r="G51" s="693" t="s">
        <v>412</v>
      </c>
      <c r="H51" s="694">
        <v>4700</v>
      </c>
      <c r="I51" s="694">
        <v>4700</v>
      </c>
      <c r="J51" s="694">
        <v>6583</v>
      </c>
      <c r="K51" s="665">
        <v>140.06382978723406</v>
      </c>
    </row>
    <row r="52" spans="1:11" ht="12.75">
      <c r="A52" s="695"/>
      <c r="B52" s="695"/>
      <c r="C52" s="696" t="s">
        <v>407</v>
      </c>
      <c r="D52" s="695"/>
      <c r="E52" s="695"/>
      <c r="F52" s="697"/>
      <c r="G52" s="698" t="s">
        <v>408</v>
      </c>
      <c r="H52" s="700">
        <v>4700</v>
      </c>
      <c r="I52" s="700">
        <v>4700</v>
      </c>
      <c r="J52" s="700">
        <v>6583</v>
      </c>
      <c r="K52" s="649">
        <v>140.06382978723406</v>
      </c>
    </row>
    <row r="53" spans="1:11" ht="12.75">
      <c r="A53" s="695"/>
      <c r="B53" s="695"/>
      <c r="C53" s="696" t="s">
        <v>325</v>
      </c>
      <c r="D53" s="695"/>
      <c r="E53" s="695"/>
      <c r="F53" s="697"/>
      <c r="G53" s="698" t="s">
        <v>391</v>
      </c>
      <c r="H53" s="699">
        <v>100</v>
      </c>
      <c r="I53" s="699">
        <v>100</v>
      </c>
      <c r="J53" s="699">
        <v>425</v>
      </c>
      <c r="K53" s="649">
        <v>425</v>
      </c>
    </row>
    <row r="54" spans="1:11" ht="12.75">
      <c r="A54" s="695"/>
      <c r="B54" s="695"/>
      <c r="C54" s="696" t="s">
        <v>282</v>
      </c>
      <c r="D54" s="695"/>
      <c r="E54" s="695"/>
      <c r="F54" s="697"/>
      <c r="G54" s="698" t="s">
        <v>369</v>
      </c>
      <c r="H54" s="700">
        <v>2400</v>
      </c>
      <c r="I54" s="700">
        <v>2400</v>
      </c>
      <c r="J54" s="700">
        <v>833</v>
      </c>
      <c r="K54" s="649">
        <v>34.708333333333336</v>
      </c>
    </row>
    <row r="55" spans="1:11" ht="12.75">
      <c r="A55" s="701"/>
      <c r="B55" s="701"/>
      <c r="C55" s="669"/>
      <c r="D55" s="669" t="s">
        <v>149</v>
      </c>
      <c r="E55" s="669"/>
      <c r="F55" s="670"/>
      <c r="G55" s="702" t="s">
        <v>387</v>
      </c>
      <c r="H55" s="672">
        <v>1000</v>
      </c>
      <c r="I55" s="672">
        <v>1000</v>
      </c>
      <c r="J55" s="672">
        <v>0</v>
      </c>
      <c r="K55" s="649">
        <v>0</v>
      </c>
    </row>
    <row r="56" spans="1:11" ht="12.75">
      <c r="A56" s="701"/>
      <c r="B56" s="701"/>
      <c r="C56" s="712"/>
      <c r="D56" s="669" t="s">
        <v>150</v>
      </c>
      <c r="E56" s="669"/>
      <c r="F56" s="670"/>
      <c r="G56" s="702" t="s">
        <v>388</v>
      </c>
      <c r="H56" s="672">
        <v>300</v>
      </c>
      <c r="I56" s="672">
        <v>300</v>
      </c>
      <c r="J56" s="672">
        <v>62</v>
      </c>
      <c r="K56" s="649">
        <v>20.666666666666668</v>
      </c>
    </row>
    <row r="57" spans="1:11" ht="12.75">
      <c r="A57" s="703"/>
      <c r="B57" s="703"/>
      <c r="C57" s="687"/>
      <c r="D57" s="687" t="s">
        <v>154</v>
      </c>
      <c r="E57" s="687"/>
      <c r="F57" s="659"/>
      <c r="G57" s="704" t="s">
        <v>389</v>
      </c>
      <c r="H57" s="689">
        <v>1000</v>
      </c>
      <c r="I57" s="689">
        <v>1000</v>
      </c>
      <c r="J57" s="689">
        <v>771</v>
      </c>
      <c r="K57" s="649">
        <v>77.1</v>
      </c>
    </row>
    <row r="58" spans="1:11" ht="12.75">
      <c r="A58" s="703"/>
      <c r="B58" s="703"/>
      <c r="C58" s="687"/>
      <c r="D58" s="687" t="s">
        <v>108</v>
      </c>
      <c r="E58" s="687"/>
      <c r="F58" s="659"/>
      <c r="G58" s="704" t="s">
        <v>390</v>
      </c>
      <c r="H58" s="689">
        <v>100</v>
      </c>
      <c r="I58" s="689">
        <v>100</v>
      </c>
      <c r="J58" s="689">
        <v>0</v>
      </c>
      <c r="K58" s="649">
        <v>0</v>
      </c>
    </row>
    <row r="59" spans="1:11" ht="12.75">
      <c r="A59" s="705"/>
      <c r="B59" s="705"/>
      <c r="C59" s="706" t="s">
        <v>414</v>
      </c>
      <c r="D59" s="706"/>
      <c r="E59" s="706"/>
      <c r="F59" s="674"/>
      <c r="G59" s="707" t="s">
        <v>415</v>
      </c>
      <c r="H59" s="708">
        <v>2000</v>
      </c>
      <c r="I59" s="708">
        <v>2000</v>
      </c>
      <c r="J59" s="708">
        <v>1720</v>
      </c>
      <c r="K59" s="649">
        <v>86</v>
      </c>
    </row>
    <row r="60" spans="1:11" ht="12.75">
      <c r="A60" s="705"/>
      <c r="B60" s="705"/>
      <c r="C60" s="706" t="s">
        <v>181</v>
      </c>
      <c r="D60" s="706" t="s">
        <v>184</v>
      </c>
      <c r="E60" s="706"/>
      <c r="F60" s="674"/>
      <c r="G60" s="707" t="s">
        <v>427</v>
      </c>
      <c r="H60" s="708">
        <v>200</v>
      </c>
      <c r="I60" s="708">
        <v>200</v>
      </c>
      <c r="J60" s="708">
        <v>3605</v>
      </c>
      <c r="K60" s="719" t="s">
        <v>430</v>
      </c>
    </row>
    <row r="61" spans="1:11" ht="12.75">
      <c r="A61" s="705"/>
      <c r="B61" s="705"/>
      <c r="C61" s="706"/>
      <c r="D61" s="706"/>
      <c r="E61" s="706"/>
      <c r="F61" s="674"/>
      <c r="G61" s="707"/>
      <c r="H61" s="709"/>
      <c r="I61" s="709"/>
      <c r="J61" s="709"/>
      <c r="K61" s="713"/>
    </row>
    <row r="62" spans="1:11" ht="12.75">
      <c r="A62" s="705"/>
      <c r="B62" s="705"/>
      <c r="C62" s="706"/>
      <c r="D62" s="706"/>
      <c r="E62" s="706"/>
      <c r="F62" s="674"/>
      <c r="G62" s="707"/>
      <c r="H62" s="709"/>
      <c r="I62" s="709"/>
      <c r="J62" s="709"/>
      <c r="K62" s="713"/>
    </row>
    <row r="63" spans="1:11" ht="12.75">
      <c r="A63" s="714"/>
      <c r="B63" s="714"/>
      <c r="C63" s="676"/>
      <c r="D63" s="676"/>
      <c r="E63" s="676"/>
      <c r="F63" s="659"/>
      <c r="G63" s="715"/>
      <c r="H63" s="716"/>
      <c r="I63" s="716"/>
      <c r="J63" s="716"/>
      <c r="K63" s="713"/>
    </row>
    <row r="64" spans="1:11" ht="12.75">
      <c r="A64" s="705"/>
      <c r="B64" s="706"/>
      <c r="C64" s="706"/>
      <c r="D64" s="706"/>
      <c r="E64" s="706"/>
      <c r="F64" s="711"/>
      <c r="G64" s="707"/>
      <c r="H64" s="709"/>
      <c r="I64" s="709"/>
      <c r="J64" s="709"/>
      <c r="K64" s="713"/>
    </row>
    <row r="65" spans="1:11" ht="12.75">
      <c r="A65" s="703"/>
      <c r="B65" s="703"/>
      <c r="C65" s="687"/>
      <c r="D65" s="687"/>
      <c r="E65" s="703"/>
      <c r="F65" s="710"/>
      <c r="G65" s="704"/>
      <c r="H65" s="717"/>
      <c r="I65" s="717"/>
      <c r="J65" s="717"/>
      <c r="K65" s="713"/>
    </row>
  </sheetData>
  <mergeCells count="1">
    <mergeCell ref="A1:K1"/>
  </mergeCells>
  <printOptions/>
  <pageMargins left="0.75" right="0.75" top="1" bottom="1" header="0.4921259845" footer="0.4921259845"/>
  <pageSetup orientation="landscape" paperSize="9" scale="98" r:id="rId1"/>
  <headerFooter alignWithMargins="0">
    <oddFooter>&amp;C8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D1">
      <selection activeCell="D37" sqref="D37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5.8515625" style="0" customWidth="1"/>
    <col min="4" max="4" width="4.8515625" style="0" customWidth="1"/>
    <col min="5" max="5" width="5.421875" style="0" customWidth="1"/>
    <col min="7" max="7" width="71.8515625" style="0" customWidth="1"/>
    <col min="8" max="9" width="10.8515625" style="0" customWidth="1"/>
    <col min="10" max="10" width="10.28125" style="0" customWidth="1"/>
    <col min="11" max="11" width="5.28125" style="0" customWidth="1"/>
  </cols>
  <sheetData>
    <row r="1" spans="1:11" ht="15">
      <c r="A1" s="255" t="s">
        <v>499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5.75">
      <c r="A2" s="720"/>
      <c r="B2" s="721"/>
      <c r="C2" s="721"/>
      <c r="D2" s="721"/>
      <c r="E2" s="721"/>
      <c r="F2" s="721"/>
      <c r="G2" s="721"/>
      <c r="H2" s="722"/>
      <c r="I2" s="722"/>
      <c r="J2" s="723"/>
      <c r="K2" s="724" t="s">
        <v>49</v>
      </c>
    </row>
    <row r="3" spans="1:11" ht="15.75" thickBot="1">
      <c r="A3" s="725" t="s">
        <v>496</v>
      </c>
      <c r="B3" s="726"/>
      <c r="C3" s="727"/>
      <c r="D3" s="728"/>
      <c r="E3" s="727"/>
      <c r="F3" s="729"/>
      <c r="G3" s="730"/>
      <c r="H3" s="731"/>
      <c r="I3" s="731"/>
      <c r="J3" s="732"/>
      <c r="K3" s="733" t="s">
        <v>24</v>
      </c>
    </row>
    <row r="4" spans="1:11" ht="13.5" thickTop="1">
      <c r="A4" s="734" t="s">
        <v>144</v>
      </c>
      <c r="B4" s="735"/>
      <c r="C4" s="736" t="s">
        <v>146</v>
      </c>
      <c r="D4" s="737"/>
      <c r="E4" s="738" t="s">
        <v>4</v>
      </c>
      <c r="F4" s="739" t="s">
        <v>315</v>
      </c>
      <c r="G4" s="734"/>
      <c r="H4" s="740" t="s">
        <v>3</v>
      </c>
      <c r="I4" s="740" t="s">
        <v>270</v>
      </c>
      <c r="J4" s="740" t="s">
        <v>32</v>
      </c>
      <c r="K4" s="741" t="s">
        <v>33</v>
      </c>
    </row>
    <row r="5" spans="1:11" ht="13.5" thickBot="1">
      <c r="A5" s="742" t="s">
        <v>145</v>
      </c>
      <c r="B5" s="743"/>
      <c r="C5" s="744" t="s">
        <v>147</v>
      </c>
      <c r="D5" s="745"/>
      <c r="E5" s="746"/>
      <c r="F5" s="747" t="s">
        <v>114</v>
      </c>
      <c r="G5" s="742"/>
      <c r="H5" s="748">
        <v>2011</v>
      </c>
      <c r="I5" s="748">
        <v>2011</v>
      </c>
      <c r="J5" s="748" t="s">
        <v>495</v>
      </c>
      <c r="K5" s="749" t="s">
        <v>203</v>
      </c>
    </row>
    <row r="6" spans="1:11" ht="15.75" thickTop="1">
      <c r="A6" s="750" t="s">
        <v>431</v>
      </c>
      <c r="B6" s="751" t="s">
        <v>433</v>
      </c>
      <c r="C6" s="752"/>
      <c r="D6" s="753"/>
      <c r="E6" s="752"/>
      <c r="F6" s="754" t="s">
        <v>441</v>
      </c>
      <c r="G6" s="755" t="s">
        <v>432</v>
      </c>
      <c r="H6" s="756">
        <v>37820</v>
      </c>
      <c r="I6" s="756">
        <v>37820</v>
      </c>
      <c r="J6" s="756">
        <v>39533</v>
      </c>
      <c r="K6" s="757">
        <v>104.52934955050237</v>
      </c>
    </row>
    <row r="7" spans="1:11" ht="12.75">
      <c r="A7" s="758"/>
      <c r="B7" s="329"/>
      <c r="C7" s="291">
        <v>610</v>
      </c>
      <c r="D7" s="305"/>
      <c r="E7" s="301"/>
      <c r="F7" s="290"/>
      <c r="G7" s="759" t="s">
        <v>312</v>
      </c>
      <c r="H7" s="760">
        <v>27000</v>
      </c>
      <c r="I7" s="760">
        <v>27000</v>
      </c>
      <c r="J7" s="760">
        <v>29233</v>
      </c>
      <c r="K7" s="761">
        <v>108.27037037037037</v>
      </c>
    </row>
    <row r="8" spans="1:11" ht="12.75">
      <c r="A8" s="758"/>
      <c r="B8" s="329"/>
      <c r="C8" s="291">
        <v>620</v>
      </c>
      <c r="D8" s="305"/>
      <c r="E8" s="301"/>
      <c r="F8" s="290"/>
      <c r="G8" s="759" t="s">
        <v>436</v>
      </c>
      <c r="H8" s="760">
        <v>9720</v>
      </c>
      <c r="I8" s="760">
        <v>9720</v>
      </c>
      <c r="J8" s="760">
        <v>9474</v>
      </c>
      <c r="K8" s="761">
        <v>97.46913580246914</v>
      </c>
    </row>
    <row r="9" spans="1:11" ht="12.75">
      <c r="A9" s="758"/>
      <c r="B9" s="329"/>
      <c r="C9" s="291">
        <v>630</v>
      </c>
      <c r="D9" s="305"/>
      <c r="E9" s="301"/>
      <c r="F9" s="290"/>
      <c r="G9" s="759" t="s">
        <v>476</v>
      </c>
      <c r="H9" s="762">
        <v>1100</v>
      </c>
      <c r="I9" s="762">
        <v>1100</v>
      </c>
      <c r="J9" s="762">
        <v>826</v>
      </c>
      <c r="K9" s="761">
        <v>75.0909090909091</v>
      </c>
    </row>
    <row r="10" spans="1:11" ht="12.75">
      <c r="A10" s="763"/>
      <c r="B10" s="764"/>
      <c r="C10" s="298">
        <v>632</v>
      </c>
      <c r="D10" s="296" t="s">
        <v>151</v>
      </c>
      <c r="E10" s="298"/>
      <c r="F10" s="765"/>
      <c r="G10" s="766" t="s">
        <v>391</v>
      </c>
      <c r="H10" s="767">
        <v>400</v>
      </c>
      <c r="I10" s="767">
        <v>400</v>
      </c>
      <c r="J10" s="767">
        <v>362</v>
      </c>
      <c r="K10" s="761">
        <v>90.5</v>
      </c>
    </row>
    <row r="11" spans="1:11" ht="12.75">
      <c r="A11" s="763"/>
      <c r="B11" s="764"/>
      <c r="C11" s="298">
        <v>633</v>
      </c>
      <c r="D11" s="296" t="s">
        <v>154</v>
      </c>
      <c r="E11" s="298"/>
      <c r="F11" s="765"/>
      <c r="G11" s="766" t="s">
        <v>490</v>
      </c>
      <c r="H11" s="767">
        <v>350</v>
      </c>
      <c r="I11" s="767">
        <v>350</v>
      </c>
      <c r="J11" s="767">
        <v>464</v>
      </c>
      <c r="K11" s="761">
        <v>132.57142857142858</v>
      </c>
    </row>
    <row r="12" spans="1:11" ht="12.75">
      <c r="A12" s="758"/>
      <c r="B12" s="329"/>
      <c r="C12" s="301">
        <v>637</v>
      </c>
      <c r="D12" s="305" t="s">
        <v>150</v>
      </c>
      <c r="E12" s="301"/>
      <c r="F12" s="768"/>
      <c r="G12" s="759" t="s">
        <v>440</v>
      </c>
      <c r="H12" s="767">
        <v>350</v>
      </c>
      <c r="I12" s="767">
        <v>350</v>
      </c>
      <c r="J12" s="767">
        <v>0</v>
      </c>
      <c r="K12" s="761">
        <v>0</v>
      </c>
    </row>
    <row r="13" spans="1:11" ht="12.75">
      <c r="A13" s="758"/>
      <c r="B13" s="329"/>
      <c r="C13" s="291"/>
      <c r="D13" s="305"/>
      <c r="E13" s="301"/>
      <c r="F13" s="769"/>
      <c r="G13" s="759"/>
      <c r="H13" s="767"/>
      <c r="I13" s="767"/>
      <c r="J13" s="767"/>
      <c r="K13" s="761"/>
    </row>
    <row r="14" spans="1:11" ht="12.75">
      <c r="A14" s="758"/>
      <c r="B14" s="329"/>
      <c r="C14" s="291"/>
      <c r="D14" s="305"/>
      <c r="E14" s="301"/>
      <c r="F14" s="769"/>
      <c r="G14" s="759"/>
      <c r="H14" s="767"/>
      <c r="I14" s="767"/>
      <c r="J14" s="767"/>
      <c r="K14" s="761"/>
    </row>
    <row r="15" spans="1:11" ht="12.75">
      <c r="A15" s="758"/>
      <c r="B15" s="329"/>
      <c r="C15" s="291"/>
      <c r="D15" s="305"/>
      <c r="E15" s="301"/>
      <c r="F15" s="769"/>
      <c r="G15" s="759"/>
      <c r="H15" s="767"/>
      <c r="I15" s="767"/>
      <c r="J15" s="767"/>
      <c r="K15" s="761"/>
    </row>
    <row r="16" spans="1:11" ht="12.75">
      <c r="A16" s="758"/>
      <c r="B16" s="329"/>
      <c r="C16" s="301"/>
      <c r="D16" s="305"/>
      <c r="E16" s="301"/>
      <c r="F16" s="769"/>
      <c r="G16" s="759"/>
      <c r="H16" s="767"/>
      <c r="I16" s="767"/>
      <c r="J16" s="767"/>
      <c r="K16" s="761"/>
    </row>
    <row r="17" spans="1:11" ht="12.75">
      <c r="A17" s="758"/>
      <c r="B17" s="329"/>
      <c r="C17" s="301"/>
      <c r="D17" s="305"/>
      <c r="E17" s="301"/>
      <c r="F17" s="769"/>
      <c r="G17" s="759"/>
      <c r="H17" s="770"/>
      <c r="I17" s="770"/>
      <c r="J17" s="770"/>
      <c r="K17" s="761"/>
    </row>
    <row r="18" spans="1:11" ht="12.75">
      <c r="A18" s="758"/>
      <c r="B18" s="329"/>
      <c r="C18" s="301"/>
      <c r="D18" s="305"/>
      <c r="E18" s="301"/>
      <c r="F18" s="769"/>
      <c r="G18" s="759"/>
      <c r="H18" s="770"/>
      <c r="I18" s="770"/>
      <c r="J18" s="770"/>
      <c r="K18" s="761"/>
    </row>
    <row r="19" spans="1:11" ht="15">
      <c r="A19" s="771" t="s">
        <v>431</v>
      </c>
      <c r="B19" s="321" t="s">
        <v>500</v>
      </c>
      <c r="C19" s="772"/>
      <c r="D19" s="319"/>
      <c r="E19" s="773" t="s">
        <v>493</v>
      </c>
      <c r="F19" s="774"/>
      <c r="G19" s="775" t="s">
        <v>480</v>
      </c>
      <c r="H19" s="776">
        <v>80000</v>
      </c>
      <c r="I19" s="776">
        <v>80000</v>
      </c>
      <c r="J19" s="776">
        <v>50092</v>
      </c>
      <c r="K19" s="757">
        <v>62.615</v>
      </c>
    </row>
    <row r="20" spans="1:11" ht="12.75">
      <c r="A20" s="758"/>
      <c r="B20" s="329" t="s">
        <v>117</v>
      </c>
      <c r="C20" s="301">
        <v>633</v>
      </c>
      <c r="D20" s="305" t="s">
        <v>154</v>
      </c>
      <c r="E20" s="301"/>
      <c r="F20" s="769" t="s">
        <v>97</v>
      </c>
      <c r="G20" s="759" t="s">
        <v>474</v>
      </c>
      <c r="H20" s="777">
        <v>8300</v>
      </c>
      <c r="I20" s="777">
        <v>8300</v>
      </c>
      <c r="J20" s="777">
        <v>3964</v>
      </c>
      <c r="K20" s="761">
        <v>47.75903614457831</v>
      </c>
    </row>
    <row r="21" spans="1:11" ht="12.75">
      <c r="A21" s="758"/>
      <c r="B21" s="329" t="s">
        <v>501</v>
      </c>
      <c r="C21" s="301">
        <v>635</v>
      </c>
      <c r="D21" s="305" t="s">
        <v>154</v>
      </c>
      <c r="E21" s="301"/>
      <c r="F21" s="769" t="s">
        <v>98</v>
      </c>
      <c r="G21" s="759" t="s">
        <v>483</v>
      </c>
      <c r="H21" s="777">
        <v>25000</v>
      </c>
      <c r="I21" s="777">
        <v>25000</v>
      </c>
      <c r="J21" s="777">
        <v>4370</v>
      </c>
      <c r="K21" s="761">
        <v>17.48</v>
      </c>
    </row>
    <row r="22" spans="1:11" ht="12.75">
      <c r="A22" s="778"/>
      <c r="B22" s="331" t="s">
        <v>117</v>
      </c>
      <c r="C22" s="301">
        <v>635</v>
      </c>
      <c r="D22" s="305" t="s">
        <v>154</v>
      </c>
      <c r="E22" s="301"/>
      <c r="F22" s="769" t="s">
        <v>97</v>
      </c>
      <c r="G22" s="759" t="s">
        <v>484</v>
      </c>
      <c r="H22" s="767">
        <v>25000</v>
      </c>
      <c r="I22" s="767">
        <v>25000</v>
      </c>
      <c r="J22" s="767">
        <v>27323</v>
      </c>
      <c r="K22" s="761">
        <v>109.292</v>
      </c>
    </row>
    <row r="23" spans="1:11" ht="12.75">
      <c r="A23" s="778"/>
      <c r="B23" s="331" t="s">
        <v>117</v>
      </c>
      <c r="C23" s="301">
        <v>637</v>
      </c>
      <c r="D23" s="779" t="s">
        <v>477</v>
      </c>
      <c r="E23" s="301"/>
      <c r="F23" s="769" t="s">
        <v>97</v>
      </c>
      <c r="G23" s="759" t="s">
        <v>491</v>
      </c>
      <c r="H23" s="767">
        <v>21700</v>
      </c>
      <c r="I23" s="767">
        <v>21700</v>
      </c>
      <c r="J23" s="767">
        <v>14435</v>
      </c>
      <c r="K23" s="761">
        <v>66.52073732718894</v>
      </c>
    </row>
    <row r="24" spans="1:11" ht="12.75">
      <c r="A24" s="778"/>
      <c r="B24" s="331"/>
      <c r="C24" s="301"/>
      <c r="D24" s="779"/>
      <c r="E24" s="301"/>
      <c r="F24" s="769"/>
      <c r="G24" s="759"/>
      <c r="H24" s="767"/>
      <c r="I24" s="767"/>
      <c r="J24" s="767"/>
      <c r="K24" s="761"/>
    </row>
    <row r="25" spans="1:11" ht="12.75">
      <c r="A25" s="780" t="s">
        <v>431</v>
      </c>
      <c r="B25" s="781" t="s">
        <v>117</v>
      </c>
      <c r="C25" s="782">
        <v>713</v>
      </c>
      <c r="D25" s="783" t="s">
        <v>150</v>
      </c>
      <c r="E25" s="784"/>
      <c r="F25" s="785" t="s">
        <v>97</v>
      </c>
      <c r="G25" s="786" t="s">
        <v>492</v>
      </c>
      <c r="H25" s="787">
        <v>0</v>
      </c>
      <c r="I25" s="787">
        <v>0</v>
      </c>
      <c r="J25" s="787">
        <v>4710</v>
      </c>
      <c r="K25" s="788"/>
    </row>
    <row r="26" spans="1:11" ht="12.75">
      <c r="A26" s="778"/>
      <c r="B26" s="789"/>
      <c r="C26" s="790"/>
      <c r="D26" s="791"/>
      <c r="E26" s="790"/>
      <c r="F26" s="792"/>
      <c r="G26" s="793"/>
      <c r="H26" s="794"/>
      <c r="I26" s="794"/>
      <c r="J26" s="794"/>
      <c r="K26" s="761"/>
    </row>
    <row r="27" spans="1:11" ht="15">
      <c r="A27" s="771" t="s">
        <v>431</v>
      </c>
      <c r="B27" s="321" t="s">
        <v>117</v>
      </c>
      <c r="C27" s="772"/>
      <c r="D27" s="319"/>
      <c r="E27" s="772"/>
      <c r="F27" s="774"/>
      <c r="G27" s="775" t="s">
        <v>473</v>
      </c>
      <c r="H27" s="776">
        <v>389000</v>
      </c>
      <c r="I27" s="776">
        <v>389000</v>
      </c>
      <c r="J27" s="776">
        <v>397685</v>
      </c>
      <c r="K27" s="757">
        <v>102.23264781491002</v>
      </c>
    </row>
    <row r="28" spans="1:11" ht="12.75">
      <c r="A28" s="758"/>
      <c r="B28" s="329"/>
      <c r="C28" s="301">
        <v>637</v>
      </c>
      <c r="D28" s="305" t="s">
        <v>150</v>
      </c>
      <c r="E28" s="301">
        <v>2</v>
      </c>
      <c r="F28" s="769" t="s">
        <v>97</v>
      </c>
      <c r="G28" s="759" t="s">
        <v>494</v>
      </c>
      <c r="H28" s="795">
        <v>10000</v>
      </c>
      <c r="I28" s="795">
        <v>10000</v>
      </c>
      <c r="J28" s="795">
        <v>10496</v>
      </c>
      <c r="K28" s="761">
        <v>104.96</v>
      </c>
    </row>
    <row r="29" spans="1:11" ht="12.75">
      <c r="A29" s="758"/>
      <c r="B29" s="329"/>
      <c r="C29" s="301">
        <v>641</v>
      </c>
      <c r="D29" s="305" t="s">
        <v>154</v>
      </c>
      <c r="E29" s="301"/>
      <c r="F29" s="796" t="s">
        <v>443</v>
      </c>
      <c r="G29" s="759" t="s">
        <v>454</v>
      </c>
      <c r="H29" s="795">
        <v>112000</v>
      </c>
      <c r="I29" s="795">
        <v>112000</v>
      </c>
      <c r="J29" s="795">
        <v>114083</v>
      </c>
      <c r="K29" s="761">
        <v>101.85982142857142</v>
      </c>
    </row>
    <row r="30" spans="1:11" ht="12.75">
      <c r="A30" s="758"/>
      <c r="B30" s="329"/>
      <c r="C30" s="298">
        <v>641</v>
      </c>
      <c r="D30" s="296" t="s">
        <v>154</v>
      </c>
      <c r="E30" s="298">
        <v>1</v>
      </c>
      <c r="F30" s="765" t="s">
        <v>444</v>
      </c>
      <c r="G30" s="766" t="s">
        <v>455</v>
      </c>
      <c r="H30" s="795">
        <v>180000</v>
      </c>
      <c r="I30" s="795">
        <v>180000</v>
      </c>
      <c r="J30" s="795">
        <v>185609</v>
      </c>
      <c r="K30" s="761">
        <v>103.11611111111111</v>
      </c>
    </row>
    <row r="31" spans="1:11" ht="12.75">
      <c r="A31" s="758"/>
      <c r="B31" s="329"/>
      <c r="C31" s="298">
        <v>641</v>
      </c>
      <c r="D31" s="296" t="s">
        <v>154</v>
      </c>
      <c r="E31" s="298">
        <v>2</v>
      </c>
      <c r="F31" s="797" t="s">
        <v>444</v>
      </c>
      <c r="G31" s="766" t="s">
        <v>472</v>
      </c>
      <c r="H31" s="767">
        <v>87000</v>
      </c>
      <c r="I31" s="767">
        <v>87000</v>
      </c>
      <c r="J31" s="767">
        <v>87497</v>
      </c>
      <c r="K31" s="761">
        <v>100.5712643678161</v>
      </c>
    </row>
    <row r="32" spans="1:11" ht="12.75">
      <c r="A32" s="798"/>
      <c r="B32" s="799"/>
      <c r="C32" s="800"/>
      <c r="D32" s="801"/>
      <c r="E32" s="802"/>
      <c r="F32" s="803"/>
      <c r="G32" s="804"/>
      <c r="H32" s="805"/>
      <c r="I32" s="805"/>
      <c r="J32" s="805"/>
      <c r="K32" s="761"/>
    </row>
    <row r="33" spans="1:11" ht="12.75">
      <c r="A33" s="806"/>
      <c r="B33" s="807"/>
      <c r="C33" s="808">
        <v>641</v>
      </c>
      <c r="D33" s="809"/>
      <c r="E33" s="810"/>
      <c r="F33" s="811" t="s">
        <v>97</v>
      </c>
      <c r="G33" s="812" t="s">
        <v>482</v>
      </c>
      <c r="H33" s="813">
        <v>2155656</v>
      </c>
      <c r="I33" s="813">
        <v>2117078</v>
      </c>
      <c r="J33" s="813">
        <v>2117078</v>
      </c>
      <c r="K33" s="757">
        <v>100</v>
      </c>
    </row>
    <row r="34" spans="1:11" ht="12.75">
      <c r="A34" s="798"/>
      <c r="B34" s="799"/>
      <c r="C34" s="814"/>
      <c r="D34" s="815"/>
      <c r="E34" s="816"/>
      <c r="F34" s="769"/>
      <c r="G34" s="817"/>
      <c r="H34" s="818"/>
      <c r="I34" s="818"/>
      <c r="J34" s="818"/>
      <c r="K34" s="761"/>
    </row>
    <row r="35" spans="1:11" ht="12.75">
      <c r="A35" s="798"/>
      <c r="B35" s="799"/>
      <c r="C35" s="814"/>
      <c r="D35" s="815"/>
      <c r="E35" s="816"/>
      <c r="F35" s="769"/>
      <c r="G35" s="817"/>
      <c r="H35" s="818"/>
      <c r="I35" s="818"/>
      <c r="J35" s="818"/>
      <c r="K35" s="761"/>
    </row>
    <row r="36" spans="1:11" ht="15">
      <c r="A36" s="771" t="s">
        <v>431</v>
      </c>
      <c r="B36" s="321" t="s">
        <v>448</v>
      </c>
      <c r="C36" s="772"/>
      <c r="D36" s="319"/>
      <c r="E36" s="819"/>
      <c r="F36" s="820" t="s">
        <v>442</v>
      </c>
      <c r="G36" s="775" t="s">
        <v>502</v>
      </c>
      <c r="H36" s="776">
        <v>11000</v>
      </c>
      <c r="I36" s="776">
        <v>11000</v>
      </c>
      <c r="J36" s="776">
        <v>4852</v>
      </c>
      <c r="K36" s="757">
        <v>44.10909090909091</v>
      </c>
    </row>
    <row r="37" spans="1:11" ht="12.75">
      <c r="A37" s="798"/>
      <c r="B37" s="799"/>
      <c r="C37" s="316">
        <v>610</v>
      </c>
      <c r="D37" s="314"/>
      <c r="E37" s="298"/>
      <c r="F37" s="821"/>
      <c r="G37" s="766" t="s">
        <v>312</v>
      </c>
      <c r="H37" s="767">
        <v>2000</v>
      </c>
      <c r="I37" s="767">
        <v>2000</v>
      </c>
      <c r="J37" s="767">
        <v>1631</v>
      </c>
      <c r="K37" s="761">
        <v>81.55</v>
      </c>
    </row>
    <row r="38" spans="1:11" ht="12.75">
      <c r="A38" s="798"/>
      <c r="B38" s="799"/>
      <c r="C38" s="316">
        <v>620</v>
      </c>
      <c r="D38" s="314"/>
      <c r="E38" s="298"/>
      <c r="F38" s="821"/>
      <c r="G38" s="766" t="s">
        <v>436</v>
      </c>
      <c r="H38" s="767">
        <v>0</v>
      </c>
      <c r="I38" s="767">
        <v>0</v>
      </c>
      <c r="J38" s="767">
        <v>508</v>
      </c>
      <c r="K38" s="761">
        <v>0</v>
      </c>
    </row>
    <row r="39" spans="1:11" ht="12.75">
      <c r="A39" s="798"/>
      <c r="B39" s="799"/>
      <c r="C39" s="316">
        <v>630</v>
      </c>
      <c r="D39" s="314"/>
      <c r="E39" s="316"/>
      <c r="F39" s="821"/>
      <c r="G39" s="766" t="s">
        <v>476</v>
      </c>
      <c r="H39" s="767">
        <v>9000</v>
      </c>
      <c r="I39" s="767">
        <v>9000</v>
      </c>
      <c r="J39" s="767">
        <v>2713</v>
      </c>
      <c r="K39" s="761">
        <v>30.144444444444446</v>
      </c>
    </row>
    <row r="40" spans="1:11" ht="12.75">
      <c r="A40" s="798"/>
      <c r="B40" s="799"/>
      <c r="C40" s="316"/>
      <c r="D40" s="314"/>
      <c r="E40" s="316"/>
      <c r="F40" s="821"/>
      <c r="G40" s="766"/>
      <c r="H40" s="767"/>
      <c r="I40" s="767"/>
      <c r="J40" s="767"/>
      <c r="K40" s="761"/>
    </row>
    <row r="41" spans="1:11" ht="12.75">
      <c r="A41" s="798"/>
      <c r="B41" s="799"/>
      <c r="C41" s="316"/>
      <c r="D41" s="314"/>
      <c r="E41" s="316"/>
      <c r="F41" s="821"/>
      <c r="G41" s="766"/>
      <c r="H41" s="767"/>
      <c r="I41" s="767"/>
      <c r="J41" s="767"/>
      <c r="K41" s="761"/>
    </row>
    <row r="42" spans="1:11" ht="15">
      <c r="A42" s="771" t="s">
        <v>431</v>
      </c>
      <c r="B42" s="321" t="s">
        <v>434</v>
      </c>
      <c r="C42" s="772"/>
      <c r="D42" s="319"/>
      <c r="E42" s="772"/>
      <c r="F42" s="822" t="s">
        <v>98</v>
      </c>
      <c r="G42" s="775" t="s">
        <v>475</v>
      </c>
      <c r="H42" s="322">
        <v>1296199</v>
      </c>
      <c r="I42" s="322">
        <v>1296199</v>
      </c>
      <c r="J42" s="322">
        <v>1217826</v>
      </c>
      <c r="K42" s="757">
        <v>93.95362903381348</v>
      </c>
    </row>
    <row r="43" spans="1:11" ht="15">
      <c r="A43" s="823"/>
      <c r="B43" s="327"/>
      <c r="C43" s="303">
        <v>610</v>
      </c>
      <c r="D43" s="325"/>
      <c r="E43" s="303"/>
      <c r="F43" s="824"/>
      <c r="G43" s="825" t="s">
        <v>312</v>
      </c>
      <c r="H43" s="284">
        <v>692880</v>
      </c>
      <c r="I43" s="284">
        <v>692880</v>
      </c>
      <c r="J43" s="284">
        <v>667480</v>
      </c>
      <c r="K43" s="761">
        <v>96.33414155409307</v>
      </c>
    </row>
    <row r="44" spans="1:11" ht="15">
      <c r="A44" s="823"/>
      <c r="B44" s="327"/>
      <c r="C44" s="303">
        <v>620</v>
      </c>
      <c r="D44" s="325"/>
      <c r="E44" s="303"/>
      <c r="F44" s="824"/>
      <c r="G44" s="825" t="s">
        <v>436</v>
      </c>
      <c r="H44" s="284">
        <v>242508</v>
      </c>
      <c r="I44" s="284">
        <v>242508</v>
      </c>
      <c r="J44" s="284">
        <v>227645</v>
      </c>
      <c r="K44" s="761">
        <v>93.87113002457652</v>
      </c>
    </row>
    <row r="45" spans="1:11" ht="15">
      <c r="A45" s="826"/>
      <c r="B45" s="827"/>
      <c r="C45" s="828">
        <v>630</v>
      </c>
      <c r="D45" s="829"/>
      <c r="E45" s="828"/>
      <c r="F45" s="830"/>
      <c r="G45" s="831" t="s">
        <v>435</v>
      </c>
      <c r="H45" s="832">
        <v>352811</v>
      </c>
      <c r="I45" s="832">
        <v>352811</v>
      </c>
      <c r="J45" s="832">
        <v>321186</v>
      </c>
      <c r="K45" s="761">
        <v>91.03627721357894</v>
      </c>
    </row>
    <row r="46" spans="1:11" ht="12.75">
      <c r="A46" s="833"/>
      <c r="B46" s="834"/>
      <c r="C46" s="316">
        <v>631</v>
      </c>
      <c r="D46" s="314"/>
      <c r="E46" s="316"/>
      <c r="F46" s="297"/>
      <c r="G46" s="835" t="s">
        <v>460</v>
      </c>
      <c r="H46" s="836">
        <v>20</v>
      </c>
      <c r="I46" s="836">
        <v>20</v>
      </c>
      <c r="J46" s="836">
        <v>118</v>
      </c>
      <c r="K46" s="761">
        <v>590</v>
      </c>
    </row>
    <row r="47" spans="1:11" ht="12.75">
      <c r="A47" s="833"/>
      <c r="B47" s="834"/>
      <c r="C47" s="316">
        <v>632</v>
      </c>
      <c r="D47" s="296"/>
      <c r="E47" s="298"/>
      <c r="F47" s="765"/>
      <c r="G47" s="835" t="s">
        <v>437</v>
      </c>
      <c r="H47" s="837">
        <v>190500</v>
      </c>
      <c r="I47" s="837">
        <v>190500</v>
      </c>
      <c r="J47" s="837">
        <v>168805</v>
      </c>
      <c r="K47" s="761">
        <v>88.61154855643045</v>
      </c>
    </row>
    <row r="48" spans="1:11" ht="12.75">
      <c r="A48" s="763"/>
      <c r="B48" s="764"/>
      <c r="C48" s="298"/>
      <c r="D48" s="296" t="s">
        <v>149</v>
      </c>
      <c r="E48" s="298">
        <v>1</v>
      </c>
      <c r="F48" s="765"/>
      <c r="G48" s="766" t="s">
        <v>456</v>
      </c>
      <c r="H48" s="767">
        <v>26000</v>
      </c>
      <c r="I48" s="767">
        <v>26000</v>
      </c>
      <c r="J48" s="767">
        <v>28863</v>
      </c>
      <c r="K48" s="761">
        <v>111.01153846153846</v>
      </c>
    </row>
    <row r="49" spans="1:11" ht="12.75">
      <c r="A49" s="763"/>
      <c r="B49" s="764"/>
      <c r="C49" s="298"/>
      <c r="D49" s="296" t="s">
        <v>149</v>
      </c>
      <c r="E49" s="298">
        <v>2</v>
      </c>
      <c r="F49" s="765"/>
      <c r="G49" s="766" t="s">
        <v>457</v>
      </c>
      <c r="H49" s="767">
        <v>18000</v>
      </c>
      <c r="I49" s="767">
        <v>18000</v>
      </c>
      <c r="J49" s="767">
        <v>7248</v>
      </c>
      <c r="K49" s="761">
        <v>40.266666666666666</v>
      </c>
    </row>
    <row r="50" spans="1:11" ht="12.75">
      <c r="A50" s="763"/>
      <c r="B50" s="764"/>
      <c r="C50" s="298"/>
      <c r="D50" s="296" t="s">
        <v>149</v>
      </c>
      <c r="E50" s="298">
        <v>3</v>
      </c>
      <c r="F50" s="765"/>
      <c r="G50" s="766" t="s">
        <v>458</v>
      </c>
      <c r="H50" s="767">
        <v>132000</v>
      </c>
      <c r="I50" s="767">
        <v>132000</v>
      </c>
      <c r="J50" s="767">
        <v>113315</v>
      </c>
      <c r="K50" s="761">
        <v>85.84469696969697</v>
      </c>
    </row>
    <row r="51" spans="1:11" ht="12.75">
      <c r="A51" s="763"/>
      <c r="B51" s="764"/>
      <c r="C51" s="298"/>
      <c r="D51" s="296" t="s">
        <v>152</v>
      </c>
      <c r="E51" s="298"/>
      <c r="F51" s="765"/>
      <c r="G51" s="766" t="s">
        <v>459</v>
      </c>
      <c r="H51" s="767">
        <v>11000</v>
      </c>
      <c r="I51" s="767">
        <v>11000</v>
      </c>
      <c r="J51" s="767">
        <v>13091</v>
      </c>
      <c r="K51" s="761">
        <v>119.00909090909092</v>
      </c>
    </row>
    <row r="52" spans="1:11" ht="12.75">
      <c r="A52" s="763"/>
      <c r="B52" s="764"/>
      <c r="C52" s="298"/>
      <c r="D52" s="296" t="s">
        <v>151</v>
      </c>
      <c r="E52" s="298"/>
      <c r="F52" s="765"/>
      <c r="G52" s="766" t="s">
        <v>485</v>
      </c>
      <c r="H52" s="767">
        <v>2000</v>
      </c>
      <c r="I52" s="767">
        <v>2000</v>
      </c>
      <c r="J52" s="767">
        <v>4581</v>
      </c>
      <c r="K52" s="761">
        <v>229.05</v>
      </c>
    </row>
    <row r="53" spans="1:11" ht="12.75">
      <c r="A53" s="763"/>
      <c r="B53" s="764"/>
      <c r="C53" s="298"/>
      <c r="D53" s="296" t="s">
        <v>150</v>
      </c>
      <c r="E53" s="298"/>
      <c r="F53" s="765"/>
      <c r="G53" s="766" t="s">
        <v>461</v>
      </c>
      <c r="H53" s="767">
        <v>1500</v>
      </c>
      <c r="I53" s="767">
        <v>1500</v>
      </c>
      <c r="J53" s="767">
        <v>1707</v>
      </c>
      <c r="K53" s="761">
        <v>113.8</v>
      </c>
    </row>
    <row r="54" spans="1:11" ht="12.75">
      <c r="A54" s="833"/>
      <c r="B54" s="834"/>
      <c r="C54" s="316">
        <v>633</v>
      </c>
      <c r="D54" s="314"/>
      <c r="E54" s="316"/>
      <c r="F54" s="297"/>
      <c r="G54" s="835" t="s">
        <v>438</v>
      </c>
      <c r="H54" s="838">
        <v>54300</v>
      </c>
      <c r="I54" s="838">
        <v>54300</v>
      </c>
      <c r="J54" s="838">
        <v>92848</v>
      </c>
      <c r="K54" s="761">
        <v>170.99079189686924</v>
      </c>
    </row>
    <row r="55" spans="1:11" ht="12.75">
      <c r="A55" s="763"/>
      <c r="B55" s="764"/>
      <c r="C55" s="298"/>
      <c r="D55" s="296" t="s">
        <v>149</v>
      </c>
      <c r="E55" s="298"/>
      <c r="F55" s="765"/>
      <c r="G55" s="766" t="s">
        <v>462</v>
      </c>
      <c r="H55" s="767">
        <v>12000</v>
      </c>
      <c r="I55" s="767">
        <v>12000</v>
      </c>
      <c r="J55" s="767">
        <v>31758</v>
      </c>
      <c r="K55" s="761">
        <v>264.65</v>
      </c>
    </row>
    <row r="56" spans="1:11" ht="12.75">
      <c r="A56" s="763"/>
      <c r="B56" s="764"/>
      <c r="C56" s="298"/>
      <c r="D56" s="296" t="s">
        <v>152</v>
      </c>
      <c r="E56" s="298"/>
      <c r="F56" s="765"/>
      <c r="G56" s="766" t="s">
        <v>465</v>
      </c>
      <c r="H56" s="767">
        <v>1000</v>
      </c>
      <c r="I56" s="767">
        <v>1000</v>
      </c>
      <c r="J56" s="767">
        <v>1207</v>
      </c>
      <c r="K56" s="761">
        <v>120.7</v>
      </c>
    </row>
    <row r="57" spans="1:11" ht="12.75">
      <c r="A57" s="763"/>
      <c r="B57" s="764"/>
      <c r="C57" s="298"/>
      <c r="D57" s="296" t="s">
        <v>151</v>
      </c>
      <c r="E57" s="298"/>
      <c r="F57" s="765"/>
      <c r="G57" s="766" t="s">
        <v>466</v>
      </c>
      <c r="H57" s="767">
        <v>500</v>
      </c>
      <c r="I57" s="767">
        <v>500</v>
      </c>
      <c r="J57" s="767">
        <v>0</v>
      </c>
      <c r="K57" s="761">
        <v>0</v>
      </c>
    </row>
    <row r="58" spans="1:11" ht="12.75">
      <c r="A58" s="763"/>
      <c r="B58" s="764"/>
      <c r="C58" s="298"/>
      <c r="D58" s="296" t="s">
        <v>150</v>
      </c>
      <c r="E58" s="298"/>
      <c r="F58" s="765"/>
      <c r="G58" s="766" t="s">
        <v>467</v>
      </c>
      <c r="H58" s="767">
        <v>5200</v>
      </c>
      <c r="I58" s="767">
        <v>5200</v>
      </c>
      <c r="J58" s="767">
        <v>4852</v>
      </c>
      <c r="K58" s="761">
        <v>93.3076923076923</v>
      </c>
    </row>
    <row r="59" spans="1:11" ht="12.75">
      <c r="A59" s="763"/>
      <c r="B59" s="764"/>
      <c r="C59" s="298"/>
      <c r="D59" s="296" t="s">
        <v>154</v>
      </c>
      <c r="E59" s="298"/>
      <c r="F59" s="765"/>
      <c r="G59" s="766" t="s">
        <v>464</v>
      </c>
      <c r="H59" s="767">
        <v>27100</v>
      </c>
      <c r="I59" s="767">
        <v>27100</v>
      </c>
      <c r="J59" s="767">
        <v>45819</v>
      </c>
      <c r="K59" s="761">
        <v>169.07380073800738</v>
      </c>
    </row>
    <row r="60" spans="1:11" ht="12.75">
      <c r="A60" s="763"/>
      <c r="B60" s="764"/>
      <c r="C60" s="298"/>
      <c r="D60" s="296" t="s">
        <v>153</v>
      </c>
      <c r="E60" s="298"/>
      <c r="F60" s="765"/>
      <c r="G60" s="766" t="s">
        <v>463</v>
      </c>
      <c r="H60" s="767">
        <v>6800</v>
      </c>
      <c r="I60" s="767">
        <v>6800</v>
      </c>
      <c r="J60" s="767">
        <v>6348</v>
      </c>
      <c r="K60" s="761">
        <v>93.3529411764706</v>
      </c>
    </row>
    <row r="61" spans="1:11" ht="12.75">
      <c r="A61" s="763"/>
      <c r="B61" s="764"/>
      <c r="C61" s="298"/>
      <c r="D61" s="296" t="s">
        <v>108</v>
      </c>
      <c r="E61" s="298"/>
      <c r="F61" s="765"/>
      <c r="G61" s="766" t="s">
        <v>468</v>
      </c>
      <c r="H61" s="767">
        <v>1000</v>
      </c>
      <c r="I61" s="767">
        <v>1000</v>
      </c>
      <c r="J61" s="767">
        <v>2618</v>
      </c>
      <c r="K61" s="761">
        <v>261.8</v>
      </c>
    </row>
    <row r="62" spans="1:11" ht="12.75">
      <c r="A62" s="763"/>
      <c r="B62" s="764"/>
      <c r="C62" s="298"/>
      <c r="D62" s="296" t="s">
        <v>83</v>
      </c>
      <c r="E62" s="298"/>
      <c r="F62" s="765"/>
      <c r="G62" s="766" t="s">
        <v>486</v>
      </c>
      <c r="H62" s="767">
        <v>0</v>
      </c>
      <c r="I62" s="767">
        <v>0</v>
      </c>
      <c r="J62" s="767">
        <v>139</v>
      </c>
      <c r="K62" s="761">
        <v>0</v>
      </c>
    </row>
    <row r="63" spans="1:11" ht="12.75">
      <c r="A63" s="763"/>
      <c r="B63" s="764"/>
      <c r="C63" s="298"/>
      <c r="D63" s="296" t="s">
        <v>447</v>
      </c>
      <c r="E63" s="298"/>
      <c r="F63" s="765"/>
      <c r="G63" s="766" t="s">
        <v>478</v>
      </c>
      <c r="H63" s="767">
        <v>700</v>
      </c>
      <c r="I63" s="767">
        <v>700</v>
      </c>
      <c r="J63" s="767">
        <v>107</v>
      </c>
      <c r="K63" s="761">
        <v>15.285714285714286</v>
      </c>
    </row>
    <row r="64" spans="1:11" ht="12.75">
      <c r="A64" s="833"/>
      <c r="B64" s="834"/>
      <c r="C64" s="316">
        <v>634</v>
      </c>
      <c r="D64" s="314"/>
      <c r="E64" s="316"/>
      <c r="F64" s="297"/>
      <c r="G64" s="835" t="s">
        <v>470</v>
      </c>
      <c r="H64" s="770">
        <v>70</v>
      </c>
      <c r="I64" s="770">
        <v>70</v>
      </c>
      <c r="J64" s="770">
        <v>24</v>
      </c>
      <c r="K64" s="761">
        <v>34.285714285714285</v>
      </c>
    </row>
    <row r="65" spans="1:11" ht="12.75">
      <c r="A65" s="833"/>
      <c r="B65" s="834"/>
      <c r="C65" s="316">
        <v>635</v>
      </c>
      <c r="D65" s="314"/>
      <c r="E65" s="316"/>
      <c r="F65" s="297"/>
      <c r="G65" s="835" t="s">
        <v>449</v>
      </c>
      <c r="H65" s="837">
        <v>47000</v>
      </c>
      <c r="I65" s="837">
        <v>47000</v>
      </c>
      <c r="J65" s="837">
        <v>14019</v>
      </c>
      <c r="K65" s="761">
        <v>29.827659574468086</v>
      </c>
    </row>
    <row r="66" spans="1:11" ht="12.75">
      <c r="A66" s="763"/>
      <c r="B66" s="764"/>
      <c r="C66" s="298"/>
      <c r="D66" s="296" t="s">
        <v>150</v>
      </c>
      <c r="E66" s="298"/>
      <c r="F66" s="765"/>
      <c r="G66" s="766" t="s">
        <v>479</v>
      </c>
      <c r="H66" s="767">
        <v>17000</v>
      </c>
      <c r="I66" s="767">
        <v>17000</v>
      </c>
      <c r="J66" s="767">
        <v>4508</v>
      </c>
      <c r="K66" s="761">
        <v>26.51764705882353</v>
      </c>
    </row>
    <row r="67" spans="1:11" ht="12.75">
      <c r="A67" s="763"/>
      <c r="B67" s="764"/>
      <c r="C67" s="298"/>
      <c r="D67" s="296" t="s">
        <v>154</v>
      </c>
      <c r="E67" s="298"/>
      <c r="F67" s="765"/>
      <c r="G67" s="766" t="s">
        <v>481</v>
      </c>
      <c r="H67" s="767">
        <v>30000</v>
      </c>
      <c r="I67" s="767">
        <v>30000</v>
      </c>
      <c r="J67" s="767">
        <v>9511</v>
      </c>
      <c r="K67" s="761">
        <v>31.703333333333333</v>
      </c>
    </row>
    <row r="68" spans="1:11" ht="12.75">
      <c r="A68" s="833"/>
      <c r="B68" s="834"/>
      <c r="C68" s="316">
        <v>637</v>
      </c>
      <c r="D68" s="314"/>
      <c r="E68" s="316"/>
      <c r="F68" s="297"/>
      <c r="G68" s="835" t="s">
        <v>439</v>
      </c>
      <c r="H68" s="837">
        <v>60921</v>
      </c>
      <c r="I68" s="837">
        <v>60921</v>
      </c>
      <c r="J68" s="837">
        <v>45372</v>
      </c>
      <c r="K68" s="761">
        <v>74.4767814054267</v>
      </c>
    </row>
    <row r="69" spans="1:11" ht="12.75">
      <c r="A69" s="763"/>
      <c r="B69" s="764"/>
      <c r="C69" s="298"/>
      <c r="D69" s="296" t="s">
        <v>149</v>
      </c>
      <c r="E69" s="298"/>
      <c r="F69" s="765"/>
      <c r="G69" s="766" t="s">
        <v>469</v>
      </c>
      <c r="H69" s="767">
        <v>300</v>
      </c>
      <c r="I69" s="767">
        <v>300</v>
      </c>
      <c r="J69" s="767">
        <v>303</v>
      </c>
      <c r="K69" s="761">
        <v>101</v>
      </c>
    </row>
    <row r="70" spans="1:11" ht="12.75">
      <c r="A70" s="763"/>
      <c r="B70" s="764"/>
      <c r="C70" s="298"/>
      <c r="D70" s="296" t="s">
        <v>150</v>
      </c>
      <c r="E70" s="298">
        <v>1</v>
      </c>
      <c r="F70" s="765"/>
      <c r="G70" s="766" t="s">
        <v>488</v>
      </c>
      <c r="H70" s="767">
        <v>8000</v>
      </c>
      <c r="I70" s="767">
        <v>8000</v>
      </c>
      <c r="J70" s="767">
        <v>7449</v>
      </c>
      <c r="K70" s="761">
        <v>93.1125</v>
      </c>
    </row>
    <row r="71" spans="1:11" ht="12.75">
      <c r="A71" s="763"/>
      <c r="B71" s="764"/>
      <c r="C71" s="298"/>
      <c r="D71" s="296" t="s">
        <v>150</v>
      </c>
      <c r="E71" s="298">
        <v>2</v>
      </c>
      <c r="F71" s="765"/>
      <c r="G71" s="766" t="s">
        <v>451</v>
      </c>
      <c r="H71" s="767">
        <v>10000</v>
      </c>
      <c r="I71" s="767">
        <v>10000</v>
      </c>
      <c r="J71" s="767">
        <v>8273</v>
      </c>
      <c r="K71" s="761">
        <v>82.73</v>
      </c>
    </row>
    <row r="72" spans="1:11" ht="12.75">
      <c r="A72" s="763"/>
      <c r="B72" s="764"/>
      <c r="C72" s="298"/>
      <c r="D72" s="296" t="s">
        <v>150</v>
      </c>
      <c r="E72" s="298">
        <v>4</v>
      </c>
      <c r="F72" s="765"/>
      <c r="G72" s="766" t="s">
        <v>497</v>
      </c>
      <c r="H72" s="767">
        <v>15000</v>
      </c>
      <c r="I72" s="767">
        <v>15000</v>
      </c>
      <c r="J72" s="767">
        <v>5486</v>
      </c>
      <c r="K72" s="761">
        <v>36.57333333333333</v>
      </c>
    </row>
    <row r="73" spans="1:11" ht="12.75">
      <c r="A73" s="763"/>
      <c r="B73" s="764"/>
      <c r="C73" s="298"/>
      <c r="D73" s="296" t="s">
        <v>165</v>
      </c>
      <c r="E73" s="298"/>
      <c r="F73" s="765"/>
      <c r="G73" s="766" t="s">
        <v>498</v>
      </c>
      <c r="H73" s="767">
        <v>3000</v>
      </c>
      <c r="I73" s="767">
        <v>3000</v>
      </c>
      <c r="J73" s="767">
        <v>3442</v>
      </c>
      <c r="K73" s="761">
        <v>114.73333333333333</v>
      </c>
    </row>
    <row r="74" spans="1:11" ht="12.75">
      <c r="A74" s="763"/>
      <c r="B74" s="764"/>
      <c r="C74" s="298"/>
      <c r="D74" s="296" t="s">
        <v>148</v>
      </c>
      <c r="E74" s="298"/>
      <c r="F74" s="765"/>
      <c r="G74" s="766" t="s">
        <v>452</v>
      </c>
      <c r="H74" s="767">
        <v>12000</v>
      </c>
      <c r="I74" s="767">
        <v>12000</v>
      </c>
      <c r="J74" s="767">
        <v>11420</v>
      </c>
      <c r="K74" s="761">
        <v>95.16666666666667</v>
      </c>
    </row>
    <row r="75" spans="1:11" ht="12.75">
      <c r="A75" s="763"/>
      <c r="B75" s="764"/>
      <c r="C75" s="298"/>
      <c r="D75" s="296" t="s">
        <v>175</v>
      </c>
      <c r="E75" s="298"/>
      <c r="F75" s="765"/>
      <c r="G75" s="766" t="s">
        <v>471</v>
      </c>
      <c r="H75" s="767">
        <v>3821</v>
      </c>
      <c r="I75" s="767">
        <v>3821</v>
      </c>
      <c r="J75" s="767">
        <v>1910</v>
      </c>
      <c r="K75" s="761">
        <v>49.98691442030882</v>
      </c>
    </row>
    <row r="76" spans="1:11" ht="12.75">
      <c r="A76" s="763"/>
      <c r="B76" s="764"/>
      <c r="C76" s="298"/>
      <c r="D76" s="296" t="s">
        <v>155</v>
      </c>
      <c r="E76" s="298"/>
      <c r="F76" s="765"/>
      <c r="G76" s="766" t="s">
        <v>453</v>
      </c>
      <c r="H76" s="767">
        <v>8800</v>
      </c>
      <c r="I76" s="767">
        <v>8800</v>
      </c>
      <c r="J76" s="767">
        <v>7089</v>
      </c>
      <c r="K76" s="761">
        <v>80.55681818181819</v>
      </c>
    </row>
    <row r="77" spans="1:11" ht="12.75">
      <c r="A77" s="833"/>
      <c r="B77" s="834"/>
      <c r="C77" s="316">
        <v>642</v>
      </c>
      <c r="D77" s="314" t="s">
        <v>447</v>
      </c>
      <c r="E77" s="298"/>
      <c r="F77" s="765"/>
      <c r="G77" s="835" t="s">
        <v>450</v>
      </c>
      <c r="H77" s="770">
        <v>8000</v>
      </c>
      <c r="I77" s="770">
        <v>8000</v>
      </c>
      <c r="J77" s="770">
        <v>0</v>
      </c>
      <c r="K77" s="761">
        <v>0</v>
      </c>
    </row>
    <row r="78" spans="1:11" ht="12.75">
      <c r="A78" s="839"/>
      <c r="B78" s="840"/>
      <c r="C78" s="841"/>
      <c r="D78" s="842" t="s">
        <v>175</v>
      </c>
      <c r="E78" s="839"/>
      <c r="F78" s="300"/>
      <c r="G78" s="843" t="s">
        <v>330</v>
      </c>
      <c r="H78" s="760">
        <v>0</v>
      </c>
      <c r="I78" s="760">
        <v>0</v>
      </c>
      <c r="J78" s="760">
        <v>1128</v>
      </c>
      <c r="K78" s="761">
        <v>0</v>
      </c>
    </row>
    <row r="79" spans="1:11" ht="12.75">
      <c r="A79" s="839"/>
      <c r="B79" s="840"/>
      <c r="C79" s="841"/>
      <c r="D79" s="842" t="s">
        <v>182</v>
      </c>
      <c r="E79" s="839"/>
      <c r="F79" s="300"/>
      <c r="G79" s="843" t="s">
        <v>487</v>
      </c>
      <c r="H79" s="760">
        <v>0</v>
      </c>
      <c r="I79" s="760">
        <v>0</v>
      </c>
      <c r="J79" s="760">
        <v>387</v>
      </c>
      <c r="K79" s="761">
        <v>0</v>
      </c>
    </row>
    <row r="80" spans="1:11" ht="12.75">
      <c r="A80" s="839"/>
      <c r="B80" s="840"/>
      <c r="C80" s="841"/>
      <c r="D80" s="842"/>
      <c r="E80" s="839"/>
      <c r="F80" s="300"/>
      <c r="G80" s="843"/>
      <c r="H80" s="760"/>
      <c r="I80" s="760"/>
      <c r="J80" s="760"/>
      <c r="K80" s="761"/>
    </row>
    <row r="81" spans="1:11" ht="12.75">
      <c r="A81" s="780"/>
      <c r="B81" s="781"/>
      <c r="C81" s="784">
        <v>717</v>
      </c>
      <c r="D81" s="844" t="s">
        <v>149</v>
      </c>
      <c r="E81" s="780"/>
      <c r="F81" s="845" t="s">
        <v>98</v>
      </c>
      <c r="G81" s="786" t="s">
        <v>489</v>
      </c>
      <c r="H81" s="787">
        <v>0</v>
      </c>
      <c r="I81" s="787">
        <v>0</v>
      </c>
      <c r="J81" s="787">
        <v>2020</v>
      </c>
      <c r="K81" s="846">
        <v>0</v>
      </c>
    </row>
    <row r="82" spans="1:11" ht="15">
      <c r="A82" s="847"/>
      <c r="B82" s="848"/>
      <c r="C82" s="849"/>
      <c r="D82" s="850"/>
      <c r="E82" s="847"/>
      <c r="F82" s="851"/>
      <c r="G82" s="852"/>
      <c r="H82" s="853"/>
      <c r="I82" s="853"/>
      <c r="J82" s="853"/>
      <c r="K82" s="761"/>
    </row>
    <row r="83" spans="1:11" ht="12.75">
      <c r="A83" s="763"/>
      <c r="B83" s="764"/>
      <c r="C83" s="298"/>
      <c r="D83" s="296"/>
      <c r="E83" s="763"/>
      <c r="F83" s="765"/>
      <c r="G83" s="766"/>
      <c r="H83" s="767"/>
      <c r="I83" s="767"/>
      <c r="J83" s="767"/>
      <c r="K83" s="761"/>
    </row>
    <row r="84" spans="1:11" ht="15">
      <c r="A84" s="771" t="s">
        <v>431</v>
      </c>
      <c r="B84" s="321" t="s">
        <v>445</v>
      </c>
      <c r="C84" s="772"/>
      <c r="D84" s="319"/>
      <c r="E84" s="772"/>
      <c r="F84" s="822" t="s">
        <v>446</v>
      </c>
      <c r="G84" s="775" t="s">
        <v>36</v>
      </c>
      <c r="H84" s="322">
        <v>171262</v>
      </c>
      <c r="I84" s="322">
        <v>171262</v>
      </c>
      <c r="J84" s="322">
        <v>154064</v>
      </c>
      <c r="K84" s="757">
        <v>89.95807593044574</v>
      </c>
    </row>
    <row r="85" spans="1:11" ht="12.75">
      <c r="A85" s="854"/>
      <c r="B85" s="331"/>
      <c r="C85" s="291">
        <v>610</v>
      </c>
      <c r="D85" s="289"/>
      <c r="E85" s="291"/>
      <c r="F85" s="290"/>
      <c r="G85" s="855" t="s">
        <v>312</v>
      </c>
      <c r="H85" s="770">
        <v>126120</v>
      </c>
      <c r="I85" s="770">
        <v>126120</v>
      </c>
      <c r="J85" s="770">
        <v>114477</v>
      </c>
      <c r="K85" s="761">
        <v>90.76831588962892</v>
      </c>
    </row>
    <row r="86" spans="1:11" ht="12.75">
      <c r="A86" s="854"/>
      <c r="B86" s="331"/>
      <c r="C86" s="291">
        <v>620</v>
      </c>
      <c r="D86" s="289"/>
      <c r="E86" s="291"/>
      <c r="F86" s="290"/>
      <c r="G86" s="855" t="s">
        <v>436</v>
      </c>
      <c r="H86" s="770">
        <v>44142</v>
      </c>
      <c r="I86" s="770">
        <v>44142</v>
      </c>
      <c r="J86" s="770">
        <v>39123</v>
      </c>
      <c r="K86" s="761">
        <v>88.62987630827783</v>
      </c>
    </row>
    <row r="87" spans="1:11" ht="12.75">
      <c r="A87" s="854"/>
      <c r="B87" s="331"/>
      <c r="C87" s="291">
        <v>640</v>
      </c>
      <c r="D87" s="289"/>
      <c r="E87" s="291"/>
      <c r="F87" s="290"/>
      <c r="G87" s="855" t="s">
        <v>330</v>
      </c>
      <c r="H87" s="838">
        <v>1000</v>
      </c>
      <c r="I87" s="838">
        <v>1000</v>
      </c>
      <c r="J87" s="838">
        <v>464</v>
      </c>
      <c r="K87" s="761">
        <v>46.4</v>
      </c>
    </row>
  </sheetData>
  <mergeCells count="1">
    <mergeCell ref="A1:K1"/>
  </mergeCells>
  <printOptions/>
  <pageMargins left="0.75" right="0.75" top="1" bottom="1" header="0.4921259845" footer="0.4921259845"/>
  <pageSetup orientation="landscape" paperSize="9" scale="76" r:id="rId1"/>
  <headerFooter alignWithMargins="0">
    <oddFooter>&amp;C10</oddFooter>
  </headerFooter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Dubravka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Jaroslava Stroblová</dc:creator>
  <cp:keywords/>
  <dc:description/>
  <cp:lastModifiedBy>Ing. Jaroslava Stroblová</cp:lastModifiedBy>
  <cp:lastPrinted>2012-04-17T08:28:52Z</cp:lastPrinted>
  <dcterms:created xsi:type="dcterms:W3CDTF">2011-08-10T11:51:39Z</dcterms:created>
  <dcterms:modified xsi:type="dcterms:W3CDTF">2012-04-17T08:29:16Z</dcterms:modified>
  <cp:category/>
  <cp:version/>
  <cp:contentType/>
  <cp:contentStatus/>
</cp:coreProperties>
</file>