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<sst xmlns="http://schemas.openxmlformats.org/spreadsheetml/2006/main" count="49" uniqueCount="49">
  <si>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Ukazovateľ</t>
  </si>
  <si>
    <t>B</t>
  </si>
  <si>
    <t>C</t>
  </si>
  <si>
    <t>Rozpočet</t>
  </si>
  <si>
    <t>A</t>
  </si>
  <si>
    <t>D</t>
  </si>
  <si>
    <t xml:space="preserve"> - z rezervného fondu   </t>
  </si>
  <si>
    <t xml:space="preserve"> - z fondu rozvoja bývania  </t>
  </si>
  <si>
    <t>Bežné výdavky</t>
  </si>
  <si>
    <t>Verejná správa</t>
  </si>
  <si>
    <t>v tom :</t>
  </si>
  <si>
    <t>Poslanci trvale uvolnení, neuvolnení</t>
  </si>
  <si>
    <t>Správa obce</t>
  </si>
  <si>
    <t>Civilná a požiarna ochrana</t>
  </si>
  <si>
    <t>Životné prostredie</t>
  </si>
  <si>
    <t>Doprava</t>
  </si>
  <si>
    <t>Dúbravský spravodajca</t>
  </si>
  <si>
    <t>Občianske slávnosti</t>
  </si>
  <si>
    <t>Kluby dôchodcov</t>
  </si>
  <si>
    <t>Školský úrad</t>
  </si>
  <si>
    <t>Stavebný úrad</t>
  </si>
  <si>
    <t>Kapitálové výdavky</t>
  </si>
  <si>
    <t xml:space="preserve"> - z cestného fondu</t>
  </si>
  <si>
    <t>VÝDAVKY   c e l k o m    (A+B+C+D)</t>
  </si>
  <si>
    <t>v eurách</t>
  </si>
  <si>
    <t>Kultúrne služby, šport</t>
  </si>
  <si>
    <t>Dúbravská televízia</t>
  </si>
  <si>
    <t>Opatrovateľská služba, denný stacionár</t>
  </si>
  <si>
    <t>Sociálne služby</t>
  </si>
  <si>
    <t>Transfery zo ŠR pre základné školy - normatív</t>
  </si>
  <si>
    <t xml:space="preserve">V Ý D A V K Y  mestskej časti  bežné a kapitálové (A+B+C) </t>
  </si>
  <si>
    <t>Výdavky kryté z peňažných fondov       z toho :</t>
  </si>
  <si>
    <t>Skutočn.</t>
  </si>
  <si>
    <t>%</t>
  </si>
  <si>
    <t>pln.</t>
  </si>
  <si>
    <t xml:space="preserve">Čerpanie rozpočtu výdavkov </t>
  </si>
  <si>
    <t>Školské jedálne pri MŠ</t>
  </si>
  <si>
    <t>Sčítanie obyvateľstva</t>
  </si>
  <si>
    <t>Materské školy</t>
  </si>
  <si>
    <t>Nehmotný majetok</t>
  </si>
  <si>
    <t>Nákup strojov prístrojov a zariadení</t>
  </si>
  <si>
    <t>Rekonštrukcia a modernizácia stavieb</t>
  </si>
  <si>
    <r>
      <t xml:space="preserve">Bytové hospodárstvo - </t>
    </r>
    <r>
      <rPr>
        <sz val="9"/>
        <rFont val="Arial CE"/>
        <family val="0"/>
      </rPr>
      <t>obecné,nájom.byty, garáže a nebyt.priestory</t>
    </r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</si>
  <si>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výdavky z nájmov, transfery na orig.komp.ŠKD a ZŠS</t>
    </r>
  </si>
  <si>
    <r>
      <t>Grantová podpora vzdelávania</t>
    </r>
    <r>
      <rPr>
        <sz val="11"/>
        <rFont val="Arial CE"/>
        <family val="0"/>
      </rPr>
      <t xml:space="preserve"> - ESF</t>
    </r>
  </si>
  <si>
    <t>Uprav.R</t>
  </si>
  <si>
    <t>k 30.9. 2011</t>
  </si>
  <si>
    <t>1.- 9. 2011</t>
  </si>
  <si>
    <t>Realizácia nových stavieb  (byty Pri kríži doplatok za rok 2010)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</si>
</sst>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b/>
      <i/>
      <sz val="11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20">
      <alignment/>
      <protection/>
    </xf>
    <xf numFmtId="3" fontId="4" fillId="0" borderId="0" xfId="20" applyNumberFormat="1" applyFont="1" applyAlignment="1">
      <alignment horizontal="right"/>
      <protection/>
    </xf>
    <xf numFmtId="3" fontId="1" fillId="0" borderId="0" xfId="20" applyNumberFormat="1">
      <alignment/>
      <protection/>
    </xf>
    <xf numFmtId="3" fontId="5" fillId="0" borderId="0" xfId="20" applyNumberFormat="1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3" fontId="1" fillId="0" borderId="0" xfId="20" applyNumberFormat="1" applyFont="1">
      <alignment/>
      <protection/>
    </xf>
    <xf numFmtId="0" fontId="7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3" fontId="5" fillId="0" borderId="2" xfId="20" applyNumberFormat="1" applyFont="1" applyBorder="1" applyAlignment="1">
      <alignment horizontal="center"/>
      <protection/>
    </xf>
    <xf numFmtId="3" fontId="8" fillId="0" borderId="2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4" xfId="20" applyFont="1" applyBorder="1" applyAlignment="1">
      <alignment horizontal="center"/>
      <protection/>
    </xf>
    <xf numFmtId="0" fontId="5" fillId="0" borderId="4" xfId="20" applyNumberFormat="1" applyFont="1" applyBorder="1" applyAlignment="1">
      <alignment horizontal="center"/>
      <protection/>
    </xf>
    <xf numFmtId="0" fontId="8" fillId="0" borderId="4" xfId="20" applyNumberFormat="1" applyFont="1" applyBorder="1" applyAlignment="1">
      <alignment horizontal="center"/>
      <protection/>
    </xf>
    <xf numFmtId="0" fontId="5" fillId="2" borderId="5" xfId="20" applyFont="1" applyFill="1" applyBorder="1">
      <alignment/>
      <protection/>
    </xf>
    <xf numFmtId="0" fontId="5" fillId="2" borderId="6" xfId="20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164" fontId="8" fillId="2" borderId="7" xfId="20" applyNumberFormat="1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7" fillId="0" borderId="6" xfId="20" applyFont="1" applyFill="1" applyBorder="1">
      <alignment/>
      <protection/>
    </xf>
    <xf numFmtId="3" fontId="7" fillId="0" borderId="6" xfId="20" applyNumberFormat="1" applyFont="1" applyFill="1" applyBorder="1">
      <alignment/>
      <protection/>
    </xf>
    <xf numFmtId="164" fontId="8" fillId="0" borderId="7" xfId="20" applyNumberFormat="1" applyFont="1" applyFill="1" applyBorder="1">
      <alignment/>
      <protection/>
    </xf>
    <xf numFmtId="0" fontId="5" fillId="0" borderId="5" xfId="20" applyFont="1" applyFill="1" applyBorder="1">
      <alignment/>
      <protection/>
    </xf>
    <xf numFmtId="0" fontId="5" fillId="0" borderId="6" xfId="20" applyFont="1" applyFill="1" applyBorder="1">
      <alignment/>
      <protection/>
    </xf>
    <xf numFmtId="3" fontId="5" fillId="0" borderId="6" xfId="20" applyNumberFormat="1" applyFont="1" applyFill="1" applyBorder="1">
      <alignment/>
      <protection/>
    </xf>
    <xf numFmtId="0" fontId="1" fillId="0" borderId="5" xfId="20" applyFont="1" applyFill="1" applyBorder="1">
      <alignment/>
      <protection/>
    </xf>
    <xf numFmtId="0" fontId="7" fillId="0" borderId="5" xfId="20" applyFont="1" applyBorder="1">
      <alignment/>
      <protection/>
    </xf>
    <xf numFmtId="0" fontId="7" fillId="0" borderId="6" xfId="20" applyFont="1" applyBorder="1">
      <alignment/>
      <protection/>
    </xf>
    <xf numFmtId="3" fontId="7" fillId="0" borderId="6" xfId="20" applyNumberFormat="1" applyFont="1" applyBorder="1">
      <alignment/>
      <protection/>
    </xf>
    <xf numFmtId="0" fontId="4" fillId="0" borderId="5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1" fillId="0" borderId="5" xfId="20" applyBorder="1">
      <alignment/>
      <protection/>
    </xf>
    <xf numFmtId="0" fontId="5" fillId="0" borderId="6" xfId="20" applyFont="1" applyBorder="1">
      <alignment/>
      <protection/>
    </xf>
    <xf numFmtId="3" fontId="5" fillId="0" borderId="6" xfId="20" applyNumberFormat="1" applyFont="1" applyBorder="1">
      <alignment/>
      <protection/>
    </xf>
    <xf numFmtId="0" fontId="4" fillId="0" borderId="5" xfId="20" applyFont="1" applyBorder="1">
      <alignment/>
      <protection/>
    </xf>
    <xf numFmtId="0" fontId="5" fillId="0" borderId="6" xfId="20" applyFont="1" applyBorder="1">
      <alignment/>
      <protection/>
    </xf>
    <xf numFmtId="0" fontId="4" fillId="0" borderId="5" xfId="20" applyFont="1" applyBorder="1">
      <alignment/>
      <protection/>
    </xf>
    <xf numFmtId="3" fontId="5" fillId="2" borderId="6" xfId="20" applyNumberFormat="1" applyFont="1" applyFill="1" applyBorder="1">
      <alignment/>
      <protection/>
    </xf>
    <xf numFmtId="0" fontId="9" fillId="0" borderId="5" xfId="20" applyFont="1" applyFill="1" applyBorder="1">
      <alignment/>
      <protection/>
    </xf>
    <xf numFmtId="0" fontId="9" fillId="0" borderId="6" xfId="20" applyFont="1" applyFill="1" applyBorder="1">
      <alignment/>
      <protection/>
    </xf>
    <xf numFmtId="3" fontId="9" fillId="0" borderId="6" xfId="20" applyNumberFormat="1" applyFont="1" applyFill="1" applyBorder="1">
      <alignment/>
      <protection/>
    </xf>
    <xf numFmtId="0" fontId="5" fillId="2" borderId="5" xfId="20" applyFont="1" applyFill="1" applyBorder="1">
      <alignment/>
      <protection/>
    </xf>
    <xf numFmtId="0" fontId="5" fillId="2" borderId="6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7" fillId="0" borderId="6" xfId="20" applyFont="1" applyBorder="1">
      <alignment/>
      <protection/>
    </xf>
    <xf numFmtId="3" fontId="7" fillId="0" borderId="6" xfId="20" applyNumberFormat="1" applyFont="1" applyBorder="1" applyAlignment="1">
      <alignment horizontal="right"/>
      <protection/>
    </xf>
    <xf numFmtId="0" fontId="7" fillId="0" borderId="5" xfId="20" applyFont="1" applyBorder="1">
      <alignment/>
      <protection/>
    </xf>
    <xf numFmtId="0" fontId="9" fillId="2" borderId="5" xfId="20" applyFont="1" applyFill="1" applyBorder="1">
      <alignment/>
      <protection/>
    </xf>
    <xf numFmtId="0" fontId="10" fillId="2" borderId="5" xfId="20" applyFont="1" applyFill="1" applyBorder="1">
      <alignment/>
      <protection/>
    </xf>
    <xf numFmtId="0" fontId="10" fillId="2" borderId="6" xfId="20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0" fontId="7" fillId="0" borderId="9" xfId="20" applyFont="1" applyFill="1" applyBorder="1">
      <alignment/>
      <protection/>
    </xf>
    <xf numFmtId="0" fontId="5" fillId="2" borderId="10" xfId="20" applyFont="1" applyFill="1" applyBorder="1">
      <alignment/>
      <protection/>
    </xf>
    <xf numFmtId="0" fontId="5" fillId="2" borderId="11" xfId="20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164" fontId="8" fillId="2" borderId="11" xfId="20" applyNumberFormat="1" applyFont="1" applyFill="1" applyBorder="1">
      <alignment/>
      <protection/>
    </xf>
    <xf numFmtId="0" fontId="5" fillId="0" borderId="0" xfId="20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0" fontId="7" fillId="0" borderId="0" xfId="20" applyFont="1" applyFill="1">
      <alignment/>
      <protection/>
    </xf>
    <xf numFmtId="165" fontId="8" fillId="2" borderId="7" xfId="20" applyNumberFormat="1" applyFont="1" applyFill="1" applyBorder="1">
      <alignment/>
      <protection/>
    </xf>
    <xf numFmtId="0" fontId="6" fillId="0" borderId="0" xfId="20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68.7109375" style="0" customWidth="1"/>
    <col min="3" max="3" width="12.140625" style="0" customWidth="1"/>
    <col min="4" max="4" width="11.8515625" style="0" customWidth="1"/>
    <col min="5" max="5" width="11.7109375" style="0" customWidth="1"/>
    <col min="6" max="6" width="5.28125" style="0" customWidth="1"/>
  </cols>
  <sheetData>
    <row r="1" spans="1:6" ht="15">
      <c r="A1" s="1"/>
      <c r="B1" s="1"/>
      <c r="C1" s="2"/>
      <c r="D1" s="2"/>
      <c r="E1" s="3"/>
      <c r="F1" s="4"/>
    </row>
    <row r="2" spans="1:6" ht="16.5">
      <c r="A2" s="64" t="s">
        <v>35</v>
      </c>
      <c r="B2" s="64"/>
      <c r="C2" s="64"/>
      <c r="D2" s="64"/>
      <c r="E2" s="64"/>
      <c r="F2" s="64"/>
    </row>
    <row r="3" spans="1:6" ht="16.5">
      <c r="A3" s="64" t="s">
        <v>46</v>
      </c>
      <c r="B3" s="64"/>
      <c r="C3" s="64"/>
      <c r="D3" s="64"/>
      <c r="E3" s="64"/>
      <c r="F3" s="64"/>
    </row>
    <row r="4" spans="1:6" ht="16.5">
      <c r="A4" s="5"/>
      <c r="B4" s="5"/>
      <c r="C4" s="5"/>
      <c r="D4" s="5"/>
      <c r="E4" s="3"/>
      <c r="F4" s="3"/>
    </row>
    <row r="5" spans="1:6" ht="14.25">
      <c r="A5" s="6"/>
      <c r="B5" s="1"/>
      <c r="C5" s="7"/>
      <c r="D5" s="7"/>
      <c r="E5" s="3"/>
      <c r="F5" s="2" t="s">
        <v>24</v>
      </c>
    </row>
    <row r="6" spans="1:6" ht="12.75">
      <c r="A6" s="1"/>
      <c r="B6" s="1"/>
      <c r="C6" s="1"/>
      <c r="D6" s="1"/>
      <c r="E6" s="1"/>
      <c r="F6" s="1"/>
    </row>
    <row r="7" spans="1:6" ht="15">
      <c r="A7" s="8"/>
      <c r="B7" s="9" t="s">
        <v>0</v>
      </c>
      <c r="C7" s="10" t="s">
        <v>3</v>
      </c>
      <c r="D7" s="10" t="s">
        <v>45</v>
      </c>
      <c r="E7" s="10" t="s">
        <v>32</v>
      </c>
      <c r="F7" s="11" t="s">
        <v>33</v>
      </c>
    </row>
    <row r="8" spans="1:6" ht="15.75" thickBot="1">
      <c r="A8" s="12"/>
      <c r="B8" s="13"/>
      <c r="C8" s="14">
        <v>2011</v>
      </c>
      <c r="D8" s="14">
        <v>2011</v>
      </c>
      <c r="E8" s="14" t="s">
        <v>47</v>
      </c>
      <c r="F8" s="15" t="s">
        <v>34</v>
      </c>
    </row>
    <row r="9" spans="1:6" ht="15.75" thickTop="1">
      <c r="A9" s="16" t="s">
        <v>4</v>
      </c>
      <c r="B9" s="17" t="s">
        <v>8</v>
      </c>
      <c r="C9" s="18">
        <f>SUM(C12+C19+C20+C21+C22+C23+C24+C25+C26+C27+C28+C29+C30+C31+C32+C33+C34)</f>
        <v>5134692</v>
      </c>
      <c r="D9" s="18">
        <f>SUM(D12+D19+D20+D21+D22+D23+D24+D25+D26+D27+D28+D29+D30+D31+D32+D33+D34)</f>
        <v>5134692</v>
      </c>
      <c r="E9" s="18">
        <f>SUM(E12+E19+E20+E21+E22+E23+E24+E25+E26+E27+E28+E29+E30+E31+E32+E33+E34)</f>
        <v>3481676</v>
      </c>
      <c r="F9" s="63">
        <f>100*E9/D9</f>
        <v>67.80691032685115</v>
      </c>
    </row>
    <row r="10" spans="1:6" ht="14.25">
      <c r="A10" s="20"/>
      <c r="B10" s="21"/>
      <c r="C10" s="22"/>
      <c r="D10" s="22"/>
      <c r="E10" s="22"/>
      <c r="F10" s="23"/>
    </row>
    <row r="11" spans="1:6" ht="14.25">
      <c r="A11" s="20"/>
      <c r="B11" s="21"/>
      <c r="C11" s="22"/>
      <c r="D11" s="22"/>
      <c r="E11" s="22"/>
      <c r="F11" s="23"/>
    </row>
    <row r="12" spans="1:6" ht="15">
      <c r="A12" s="24"/>
      <c r="B12" s="25" t="s">
        <v>9</v>
      </c>
      <c r="C12" s="26">
        <f>SUM(C14:C17)</f>
        <v>1969056</v>
      </c>
      <c r="D12" s="26">
        <f>SUM(D14:D17)</f>
        <v>1977056</v>
      </c>
      <c r="E12" s="26">
        <f>SUM(E14:E17)</f>
        <v>1416048</v>
      </c>
      <c r="F12" s="23">
        <f>100*E12/D12</f>
        <v>71.6240713464869</v>
      </c>
    </row>
    <row r="13" spans="1:6" ht="14.25">
      <c r="A13" s="27"/>
      <c r="B13" s="21" t="s">
        <v>10</v>
      </c>
      <c r="C13" s="22"/>
      <c r="D13" s="22"/>
      <c r="E13" s="22"/>
      <c r="F13" s="23"/>
    </row>
    <row r="14" spans="1:6" ht="14.25">
      <c r="A14" s="28"/>
      <c r="B14" s="29" t="s">
        <v>11</v>
      </c>
      <c r="C14" s="30">
        <v>182600</v>
      </c>
      <c r="D14" s="30">
        <v>177600</v>
      </c>
      <c r="E14" s="30">
        <v>107153</v>
      </c>
      <c r="F14" s="23">
        <f aca="true" t="shared" si="0" ref="F14:F56">100*E14/D14</f>
        <v>60.3338963963964</v>
      </c>
    </row>
    <row r="15" spans="1:6" ht="14.25">
      <c r="A15" s="28"/>
      <c r="B15" s="29" t="s">
        <v>12</v>
      </c>
      <c r="C15" s="30">
        <v>1763410</v>
      </c>
      <c r="D15" s="30">
        <v>1776410</v>
      </c>
      <c r="E15" s="30">
        <v>1258103</v>
      </c>
      <c r="F15" s="23">
        <f t="shared" si="0"/>
        <v>70.8227830286927</v>
      </c>
    </row>
    <row r="16" spans="1:6" ht="14.25">
      <c r="A16" s="28"/>
      <c r="B16" s="29" t="s">
        <v>13</v>
      </c>
      <c r="C16" s="30">
        <v>23046</v>
      </c>
      <c r="D16" s="30">
        <v>23046</v>
      </c>
      <c r="E16" s="30">
        <v>18185</v>
      </c>
      <c r="F16" s="23">
        <f t="shared" si="0"/>
        <v>78.90740258613208</v>
      </c>
    </row>
    <row r="17" spans="1:6" ht="14.25">
      <c r="A17" s="28"/>
      <c r="B17" s="29" t="s">
        <v>37</v>
      </c>
      <c r="C17" s="30">
        <v>0</v>
      </c>
      <c r="D17" s="30">
        <v>0</v>
      </c>
      <c r="E17" s="30">
        <v>32607</v>
      </c>
      <c r="F17" s="23">
        <v>0</v>
      </c>
    </row>
    <row r="18" spans="1:6" ht="14.25">
      <c r="A18" s="28"/>
      <c r="B18" s="29"/>
      <c r="C18" s="30"/>
      <c r="D18" s="30"/>
      <c r="E18" s="30"/>
      <c r="F18" s="23"/>
    </row>
    <row r="19" spans="1:6" ht="15">
      <c r="A19" s="31"/>
      <c r="B19" s="25" t="s">
        <v>14</v>
      </c>
      <c r="C19" s="26">
        <v>321200</v>
      </c>
      <c r="D19" s="26">
        <v>321200</v>
      </c>
      <c r="E19" s="26">
        <v>181228</v>
      </c>
      <c r="F19" s="23">
        <f t="shared" si="0"/>
        <v>56.422166874221666</v>
      </c>
    </row>
    <row r="20" spans="1:6" ht="15">
      <c r="A20" s="32"/>
      <c r="B20" s="33" t="s">
        <v>15</v>
      </c>
      <c r="C20" s="26">
        <v>70000</v>
      </c>
      <c r="D20" s="26">
        <v>70000</v>
      </c>
      <c r="E20" s="26">
        <v>53344</v>
      </c>
      <c r="F20" s="23">
        <f t="shared" si="0"/>
        <v>76.20571428571428</v>
      </c>
    </row>
    <row r="21" spans="1:6" ht="15">
      <c r="A21" s="32"/>
      <c r="B21" s="35" t="s">
        <v>20</v>
      </c>
      <c r="C21" s="36">
        <v>107850</v>
      </c>
      <c r="D21" s="36">
        <v>107850</v>
      </c>
      <c r="E21" s="36">
        <v>78945</v>
      </c>
      <c r="F21" s="23">
        <f>100*E21/D21</f>
        <v>73.19888734353269</v>
      </c>
    </row>
    <row r="22" spans="1:6" ht="15">
      <c r="A22" s="34"/>
      <c r="B22" s="35" t="s">
        <v>42</v>
      </c>
      <c r="C22" s="36">
        <v>340000</v>
      </c>
      <c r="D22" s="36">
        <v>332000</v>
      </c>
      <c r="E22" s="36">
        <v>192065</v>
      </c>
      <c r="F22" s="23">
        <f t="shared" si="0"/>
        <v>57.850903614457835</v>
      </c>
    </row>
    <row r="23" spans="1:6" ht="15">
      <c r="A23" s="34"/>
      <c r="B23" s="35" t="s">
        <v>25</v>
      </c>
      <c r="C23" s="36">
        <v>28120</v>
      </c>
      <c r="D23" s="36">
        <v>28120</v>
      </c>
      <c r="E23" s="36">
        <v>10312</v>
      </c>
      <c r="F23" s="23">
        <f t="shared" si="0"/>
        <v>36.67140825035562</v>
      </c>
    </row>
    <row r="24" spans="1:6" ht="15">
      <c r="A24" s="34"/>
      <c r="B24" s="35" t="s">
        <v>26</v>
      </c>
      <c r="C24" s="36">
        <v>73425</v>
      </c>
      <c r="D24" s="36">
        <v>73425</v>
      </c>
      <c r="E24" s="36">
        <v>55984</v>
      </c>
      <c r="F24" s="23">
        <f t="shared" si="0"/>
        <v>76.24651004426285</v>
      </c>
    </row>
    <row r="25" spans="1:6" ht="15">
      <c r="A25" s="37"/>
      <c r="B25" s="38" t="s">
        <v>16</v>
      </c>
      <c r="C25" s="36">
        <v>51220</v>
      </c>
      <c r="D25" s="36">
        <v>51220</v>
      </c>
      <c r="E25" s="36">
        <v>33847</v>
      </c>
      <c r="F25" s="23">
        <f t="shared" si="0"/>
        <v>66.08160874658337</v>
      </c>
    </row>
    <row r="26" spans="1:6" ht="15">
      <c r="A26" s="37"/>
      <c r="B26" s="38" t="s">
        <v>17</v>
      </c>
      <c r="C26" s="36">
        <v>9400</v>
      </c>
      <c r="D26" s="36">
        <v>9400</v>
      </c>
      <c r="E26" s="36">
        <v>4681</v>
      </c>
      <c r="F26" s="23">
        <f t="shared" si="0"/>
        <v>49.797872340425535</v>
      </c>
    </row>
    <row r="27" spans="1:6" ht="15">
      <c r="A27" s="37"/>
      <c r="B27" s="38" t="s">
        <v>18</v>
      </c>
      <c r="C27" s="36">
        <v>11600</v>
      </c>
      <c r="D27" s="36">
        <v>11600</v>
      </c>
      <c r="E27" s="36">
        <v>7924</v>
      </c>
      <c r="F27" s="23">
        <f t="shared" si="0"/>
        <v>68.3103448275862</v>
      </c>
    </row>
    <row r="28" spans="1:6" ht="15">
      <c r="A28" s="34"/>
      <c r="B28" s="35" t="s">
        <v>28</v>
      </c>
      <c r="C28" s="36">
        <v>22800</v>
      </c>
      <c r="D28" s="36">
        <v>22800</v>
      </c>
      <c r="E28" s="36">
        <v>13093</v>
      </c>
      <c r="F28" s="23">
        <f t="shared" si="0"/>
        <v>57.425438596491226</v>
      </c>
    </row>
    <row r="29" spans="1:6" ht="15">
      <c r="A29" s="34"/>
      <c r="B29" s="35" t="s">
        <v>27</v>
      </c>
      <c r="C29" s="36">
        <v>144740</v>
      </c>
      <c r="D29" s="36">
        <v>144740</v>
      </c>
      <c r="E29" s="36">
        <v>122940</v>
      </c>
      <c r="F29" s="23">
        <f t="shared" si="0"/>
        <v>84.93851043249965</v>
      </c>
    </row>
    <row r="30" spans="1:6" ht="15">
      <c r="A30" s="34"/>
      <c r="B30" s="35" t="s">
        <v>19</v>
      </c>
      <c r="C30" s="36">
        <v>37820</v>
      </c>
      <c r="D30" s="36">
        <v>37820</v>
      </c>
      <c r="E30" s="36">
        <v>29543</v>
      </c>
      <c r="F30" s="23">
        <f t="shared" si="0"/>
        <v>78.11475409836065</v>
      </c>
    </row>
    <row r="31" spans="1:6" ht="15">
      <c r="A31" s="34"/>
      <c r="B31" s="35" t="s">
        <v>38</v>
      </c>
      <c r="C31" s="36">
        <v>1296199</v>
      </c>
      <c r="D31" s="36">
        <v>1296199</v>
      </c>
      <c r="E31" s="36">
        <v>860823</v>
      </c>
      <c r="F31" s="23">
        <f t="shared" si="0"/>
        <v>66.4113303589958</v>
      </c>
    </row>
    <row r="32" spans="1:6" ht="15">
      <c r="A32" s="34"/>
      <c r="B32" s="35" t="s">
        <v>36</v>
      </c>
      <c r="C32" s="36">
        <v>171262</v>
      </c>
      <c r="D32" s="36">
        <v>171262</v>
      </c>
      <c r="E32" s="36">
        <v>112711</v>
      </c>
      <c r="F32" s="23">
        <f t="shared" si="0"/>
        <v>65.81203068982028</v>
      </c>
    </row>
    <row r="33" spans="1:6" ht="15">
      <c r="A33" s="31"/>
      <c r="B33" s="25" t="s">
        <v>43</v>
      </c>
      <c r="C33" s="26">
        <v>469000</v>
      </c>
      <c r="D33" s="26">
        <v>469000</v>
      </c>
      <c r="E33" s="26">
        <v>302494</v>
      </c>
      <c r="F33" s="23">
        <f t="shared" si="0"/>
        <v>64.49765458422175</v>
      </c>
    </row>
    <row r="34" spans="1:6" ht="15">
      <c r="A34" s="31"/>
      <c r="B34" s="25" t="s">
        <v>44</v>
      </c>
      <c r="C34" s="26">
        <v>11000</v>
      </c>
      <c r="D34" s="26">
        <v>11000</v>
      </c>
      <c r="E34" s="26">
        <v>5694</v>
      </c>
      <c r="F34" s="23">
        <f t="shared" si="0"/>
        <v>51.763636363636365</v>
      </c>
    </row>
    <row r="35" spans="1:6" ht="15">
      <c r="A35" s="31"/>
      <c r="B35" s="25"/>
      <c r="C35" s="26"/>
      <c r="D35" s="26"/>
      <c r="E35" s="26"/>
      <c r="F35" s="23"/>
    </row>
    <row r="36" spans="1:6" ht="15">
      <c r="A36" s="39"/>
      <c r="B36" s="35"/>
      <c r="C36" s="36"/>
      <c r="D36" s="36"/>
      <c r="E36" s="36"/>
      <c r="F36" s="23"/>
    </row>
    <row r="37" spans="1:6" ht="15">
      <c r="A37" s="16" t="s">
        <v>1</v>
      </c>
      <c r="B37" s="17" t="s">
        <v>21</v>
      </c>
      <c r="C37" s="40">
        <f>SUM(C38:C41)</f>
        <v>188600</v>
      </c>
      <c r="D37" s="40">
        <f>SUM(D38:D41)</f>
        <v>188600</v>
      </c>
      <c r="E37" s="40">
        <f>SUM(E38:E41)</f>
        <v>68543</v>
      </c>
      <c r="F37" s="19">
        <f t="shared" si="0"/>
        <v>36.34305408271474</v>
      </c>
    </row>
    <row r="38" spans="1:6" ht="14.25">
      <c r="A38" s="20"/>
      <c r="B38" s="21" t="s">
        <v>39</v>
      </c>
      <c r="C38" s="22">
        <v>10600</v>
      </c>
      <c r="D38" s="22">
        <v>10600</v>
      </c>
      <c r="E38" s="22">
        <v>2017</v>
      </c>
      <c r="F38" s="23">
        <f t="shared" si="0"/>
        <v>19.028301886792452</v>
      </c>
    </row>
    <row r="39" spans="1:6" ht="14.25">
      <c r="A39" s="20"/>
      <c r="B39" s="21" t="s">
        <v>40</v>
      </c>
      <c r="C39" s="22">
        <v>46000</v>
      </c>
      <c r="D39" s="22">
        <v>46000</v>
      </c>
      <c r="E39" s="22">
        <v>19889</v>
      </c>
      <c r="F39" s="23">
        <f t="shared" si="0"/>
        <v>43.23695652173913</v>
      </c>
    </row>
    <row r="40" spans="1:6" ht="14.25">
      <c r="A40" s="20"/>
      <c r="B40" s="21" t="s">
        <v>41</v>
      </c>
      <c r="C40" s="22">
        <v>90000</v>
      </c>
      <c r="D40" s="22">
        <v>90000</v>
      </c>
      <c r="E40" s="22">
        <v>0</v>
      </c>
      <c r="F40" s="23">
        <f t="shared" si="0"/>
        <v>0</v>
      </c>
    </row>
    <row r="41" spans="1:6" ht="14.25">
      <c r="A41" s="20"/>
      <c r="B41" s="21" t="s">
        <v>48</v>
      </c>
      <c r="C41" s="22">
        <v>42000</v>
      </c>
      <c r="D41" s="22">
        <v>42000</v>
      </c>
      <c r="E41" s="22">
        <v>46637</v>
      </c>
      <c r="F41" s="23">
        <f t="shared" si="0"/>
        <v>111.04047619047618</v>
      </c>
    </row>
    <row r="42" spans="1:6" ht="14.25">
      <c r="A42" s="20"/>
      <c r="B42" s="21"/>
      <c r="C42" s="22"/>
      <c r="D42" s="22"/>
      <c r="E42" s="22"/>
      <c r="F42" s="23"/>
    </row>
    <row r="43" spans="1:6" ht="15.75">
      <c r="A43" s="41"/>
      <c r="B43" s="42"/>
      <c r="C43" s="43"/>
      <c r="D43" s="43"/>
      <c r="E43" s="43"/>
      <c r="F43" s="23"/>
    </row>
    <row r="44" spans="1:6" ht="15">
      <c r="A44" s="44" t="s">
        <v>2</v>
      </c>
      <c r="B44" s="45" t="s">
        <v>31</v>
      </c>
      <c r="C44" s="40">
        <f>SUM(C45:C47)</f>
        <v>1419300</v>
      </c>
      <c r="D44" s="40">
        <f>SUM(D45:D47)</f>
        <v>1479344</v>
      </c>
      <c r="E44" s="40">
        <f>SUM(E45:E47)</f>
        <v>877444</v>
      </c>
      <c r="F44" s="19">
        <f t="shared" si="0"/>
        <v>59.313046864015405</v>
      </c>
    </row>
    <row r="45" spans="1:6" ht="14.25">
      <c r="A45" s="46"/>
      <c r="B45" s="47" t="s">
        <v>6</v>
      </c>
      <c r="C45" s="48">
        <v>160000</v>
      </c>
      <c r="D45" s="48">
        <v>178000</v>
      </c>
      <c r="E45" s="48">
        <v>120033</v>
      </c>
      <c r="F45" s="23">
        <f t="shared" si="0"/>
        <v>67.43426966292135</v>
      </c>
    </row>
    <row r="46" spans="1:6" ht="14.25">
      <c r="A46" s="49"/>
      <c r="B46" s="47" t="s">
        <v>7</v>
      </c>
      <c r="C46" s="48">
        <v>1059300</v>
      </c>
      <c r="D46" s="48">
        <v>1101344</v>
      </c>
      <c r="E46" s="48">
        <v>578587</v>
      </c>
      <c r="F46" s="23">
        <f t="shared" si="0"/>
        <v>52.53463041520179</v>
      </c>
    </row>
    <row r="47" spans="1:6" ht="14.25">
      <c r="A47" s="49"/>
      <c r="B47" s="47" t="s">
        <v>22</v>
      </c>
      <c r="C47" s="48">
        <v>200000</v>
      </c>
      <c r="D47" s="48">
        <v>200000</v>
      </c>
      <c r="E47" s="48">
        <v>178824</v>
      </c>
      <c r="F47" s="23">
        <f t="shared" si="0"/>
        <v>89.412</v>
      </c>
    </row>
    <row r="48" spans="1:6" ht="14.25">
      <c r="A48" s="49"/>
      <c r="B48" s="47"/>
      <c r="C48" s="48"/>
      <c r="D48" s="48"/>
      <c r="E48" s="48"/>
      <c r="F48" s="23"/>
    </row>
    <row r="49" spans="1:6" ht="14.25">
      <c r="A49" s="49"/>
      <c r="B49" s="47"/>
      <c r="C49" s="48"/>
      <c r="D49" s="48"/>
      <c r="E49" s="48"/>
      <c r="F49" s="23"/>
    </row>
    <row r="50" spans="1:6" ht="15.75">
      <c r="A50" s="50"/>
      <c r="B50" s="17" t="s">
        <v>30</v>
      </c>
      <c r="C50" s="40">
        <f>SUM(C9+C37+C44)</f>
        <v>6742592</v>
      </c>
      <c r="D50" s="40">
        <f>SUM(D9+D37+D44)</f>
        <v>6802636</v>
      </c>
      <c r="E50" s="40">
        <f>SUM(E9+E37+E44)</f>
        <v>4427663</v>
      </c>
      <c r="F50" s="19">
        <f t="shared" si="0"/>
        <v>65.08746021395235</v>
      </c>
    </row>
    <row r="51" spans="1:6" ht="15.75">
      <c r="A51" s="41"/>
      <c r="B51" s="25"/>
      <c r="C51" s="26"/>
      <c r="D51" s="26"/>
      <c r="E51" s="26"/>
      <c r="F51" s="23"/>
    </row>
    <row r="52" spans="1:6" ht="15">
      <c r="A52" s="24"/>
      <c r="B52" s="25"/>
      <c r="C52" s="26"/>
      <c r="D52" s="26"/>
      <c r="E52" s="26"/>
      <c r="F52" s="23"/>
    </row>
    <row r="53" spans="1:6" ht="14.25">
      <c r="A53" s="51" t="s">
        <v>5</v>
      </c>
      <c r="B53" s="52" t="s">
        <v>29</v>
      </c>
      <c r="C53" s="53">
        <v>2155656</v>
      </c>
      <c r="D53" s="53">
        <v>2160979</v>
      </c>
      <c r="E53" s="53">
        <v>1546676</v>
      </c>
      <c r="F53" s="19">
        <f t="shared" si="0"/>
        <v>71.5729306022872</v>
      </c>
    </row>
    <row r="54" spans="1:6" ht="15">
      <c r="A54" s="24"/>
      <c r="B54" s="25"/>
      <c r="C54" s="26"/>
      <c r="D54" s="26"/>
      <c r="E54" s="26"/>
      <c r="F54" s="23"/>
    </row>
    <row r="55" spans="1:6" ht="14.25">
      <c r="A55" s="54"/>
      <c r="B55" s="55"/>
      <c r="C55" s="22"/>
      <c r="D55" s="22"/>
      <c r="E55" s="22"/>
      <c r="F55" s="23"/>
    </row>
    <row r="56" spans="1:6" ht="15">
      <c r="A56" s="56"/>
      <c r="B56" s="57" t="s">
        <v>23</v>
      </c>
      <c r="C56" s="58">
        <f>SUM(C50+C53)</f>
        <v>8898248</v>
      </c>
      <c r="D56" s="58">
        <f>SUM(D50+D53)</f>
        <v>8963615</v>
      </c>
      <c r="E56" s="58">
        <f>SUM(E50+E53)</f>
        <v>5974339</v>
      </c>
      <c r="F56" s="59">
        <f t="shared" si="0"/>
        <v>66.65099962459342</v>
      </c>
    </row>
    <row r="57" spans="1:6" ht="15">
      <c r="A57" s="60"/>
      <c r="B57" s="60"/>
      <c r="C57" s="61"/>
      <c r="D57" s="61"/>
      <c r="E57" s="62"/>
      <c r="F57" s="62"/>
    </row>
    <row r="58" spans="1:6" ht="15">
      <c r="A58" s="60"/>
      <c r="B58" s="60"/>
      <c r="C58" s="61"/>
      <c r="D58" s="61"/>
      <c r="E58" s="62"/>
      <c r="F58" s="62"/>
    </row>
  </sheetData>
  <mergeCells count="2">
    <mergeCell ref="A2:F2"/>
    <mergeCell ref="A3:F3"/>
  </mergeCells>
  <printOptions/>
  <pageMargins left="0.75" right="0.75" top="1" bottom="1" header="0.4921259845" footer="0.4921259845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Dubravka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Jaroslava Stroblová</dc:creator>
  <cp:keywords/>
  <dc:description/>
  <cp:lastModifiedBy>Ing. Jaroslava Stroblová</cp:lastModifiedBy>
  <cp:lastPrinted>2011-10-19T08:39:08Z</cp:lastPrinted>
  <dcterms:created xsi:type="dcterms:W3CDTF">2011-08-10T11:51:39Z</dcterms:created>
  <dcterms:modified xsi:type="dcterms:W3CDTF">2011-10-21T07:50:09Z</dcterms:modified>
  <cp:category/>
  <cp:version/>
  <cp:contentType/>
  <cp:contentStatus/>
</cp:coreProperties>
</file>