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PríjmyR2011-sumár" sheetId="1" r:id="rId1"/>
    <sheet name="príjmy2011-podrobne" sheetId="2" r:id="rId2"/>
  </sheets>
  <definedNames>
    <definedName name="_xlnm.Print_Area" localSheetId="0">'PríjmyR2011-sumár'!$A$1:$C$66</definedName>
  </definedNames>
  <calcPr fullCalcOnLoad="1"/>
</workbook>
</file>

<file path=xl/sharedStrings.xml><?xml version="1.0" encoding="utf-8"?>
<sst xmlns="http://schemas.openxmlformats.org/spreadsheetml/2006/main" count="184" uniqueCount="150">
  <si>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</si>
  <si>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</si>
  <si>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</si>
  <si>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</si>
  <si>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</si>
  <si>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</si>
  <si>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</si>
  <si>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</si>
  <si>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</si>
  <si>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</si>
  <si>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</si>
  <si>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</si>
  <si>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</si>
  <si>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</si>
  <si>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</si>
  <si>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</si>
  <si>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</si>
  <si>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</si>
  <si>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</si>
  <si>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</si>
  <si>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</si>
  <si>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</si>
  <si>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</si>
  <si>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</si>
  <si>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</si>
  <si>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Transfery zo ŠR pre základné školy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</si>
  <si>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</si>
  <si>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</si>
  <si>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</si>
  <si>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</si>
  <si>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</si>
  <si>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</si>
  <si>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</si>
  <si>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</si>
  <si>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r>
      <t xml:space="preserve">Tuzemské granty a transfery </t>
    </r>
    <r>
      <rPr>
        <sz val="8"/>
        <rFont val="Arial CE"/>
        <family val="0"/>
      </rPr>
      <t>(na stav.úrad, na šk.úrad, na vých. a vzdeláv.)</t>
    </r>
  </si>
  <si>
    <t>v eurách</t>
  </si>
  <si>
    <t>na rok 2011</t>
  </si>
  <si>
    <t xml:space="preserve">mestskej časti Bratislava - Dúbravka </t>
  </si>
  <si>
    <t>Pod.</t>
  </si>
  <si>
    <t>AE</t>
  </si>
  <si>
    <t>Text</t>
  </si>
  <si>
    <t>pol.</t>
  </si>
  <si>
    <t>001</t>
  </si>
  <si>
    <t>002</t>
  </si>
  <si>
    <t>003</t>
  </si>
  <si>
    <t>133</t>
  </si>
  <si>
    <t>012</t>
  </si>
  <si>
    <t>6</t>
  </si>
  <si>
    <t>111</t>
  </si>
  <si>
    <t xml:space="preserve">  za psa</t>
  </si>
  <si>
    <t xml:space="preserve">  za zaujatie verejného priestranstva  (ZVP)  v tom :</t>
  </si>
  <si>
    <t>2</t>
  </si>
  <si>
    <t xml:space="preserve">       rozkopávky</t>
  </si>
  <si>
    <t xml:space="preserve">       parkovacie miesta</t>
  </si>
  <si>
    <t>3</t>
  </si>
  <si>
    <t xml:space="preserve">       ambulantný predaj</t>
  </si>
  <si>
    <t>4</t>
  </si>
  <si>
    <t>212</t>
  </si>
  <si>
    <t>01</t>
  </si>
  <si>
    <t>Príjmy z prenajatých pozemkov</t>
  </si>
  <si>
    <t xml:space="preserve"> - z nájomného za záhrady</t>
  </si>
  <si>
    <t>02</t>
  </si>
  <si>
    <t xml:space="preserve"> - z nájomného za pozemky</t>
  </si>
  <si>
    <t>5</t>
  </si>
  <si>
    <t xml:space="preserve">       pred podnik. objektom</t>
  </si>
  <si>
    <t>004</t>
  </si>
  <si>
    <t>Príjmy z prenajatých budov, priestorov a objektov</t>
  </si>
  <si>
    <t>Príjmy z prenajatých strojov a zariadení - TEZ</t>
  </si>
  <si>
    <t>2012</t>
  </si>
  <si>
    <t>2013</t>
  </si>
  <si>
    <t xml:space="preserve">  za nevýherné hracie prístroje</t>
  </si>
  <si>
    <t xml:space="preserve">  za predajné automaty </t>
  </si>
  <si>
    <t>Ek.</t>
  </si>
  <si>
    <t>1</t>
  </si>
  <si>
    <t xml:space="preserve"> - SBF - nájomné za obecné garáže</t>
  </si>
  <si>
    <t xml:space="preserve"> - SBF - nájomné za nebytové priestory</t>
  </si>
  <si>
    <t xml:space="preserve"> - za samostatne stojace objekty</t>
  </si>
  <si>
    <t>221</t>
  </si>
  <si>
    <t xml:space="preserve"> Ostatné administratívne poplatky</t>
  </si>
  <si>
    <t xml:space="preserve">  poplatky za overovanie a osvedčenie</t>
  </si>
  <si>
    <t xml:space="preserve">  za rybárske lístky</t>
  </si>
  <si>
    <t xml:space="preserve">  reklama</t>
  </si>
  <si>
    <t>2 1</t>
  </si>
  <si>
    <t xml:space="preserve">  rozkopávky</t>
  </si>
  <si>
    <t>5,6</t>
  </si>
  <si>
    <t xml:space="preserve">  stavebná činnosť, kataster</t>
  </si>
  <si>
    <t>223</t>
  </si>
  <si>
    <t>Poplatky a platby z predaja a služieb</t>
  </si>
  <si>
    <t xml:space="preserve">  za právne služby vrátane DÚ a OÚ, verejná súťaž</t>
  </si>
  <si>
    <t>40</t>
  </si>
  <si>
    <t xml:space="preserve">  sociálne služby - opatrovateľská služba - platby od občanov</t>
  </si>
  <si>
    <t>50</t>
  </si>
  <si>
    <t xml:space="preserve">  MŠ - za služby a energie</t>
  </si>
  <si>
    <t xml:space="preserve">  platby za energie - za samostatne stojace objekty</t>
  </si>
  <si>
    <t xml:space="preserve">  za kopírovacie práce</t>
  </si>
  <si>
    <t>242</t>
  </si>
  <si>
    <t>Úroky z bankových účtov</t>
  </si>
  <si>
    <t>292</t>
  </si>
  <si>
    <t>027</t>
  </si>
  <si>
    <t>312</t>
  </si>
  <si>
    <t>233</t>
  </si>
  <si>
    <t>PREVOD Z FINANČNÝCH PROSTRIEDKOV Z FONDOV</t>
  </si>
  <si>
    <t>Prevod z Rezervného fondu obce a ZŠ a MŠ</t>
  </si>
  <si>
    <t>Prevod z Fondu rozvoja bývania</t>
  </si>
  <si>
    <t xml:space="preserve">  príjem z inzercie v Dúbravskom spravodajcovi</t>
  </si>
  <si>
    <t>454</t>
  </si>
  <si>
    <t xml:space="preserve"> - príjmy za NP v MŠ</t>
  </si>
  <si>
    <t>Prevod z Cestného fondu</t>
  </si>
  <si>
    <t>*2 1161</t>
  </si>
  <si>
    <t>01-16</t>
  </si>
  <si>
    <t>013</t>
  </si>
  <si>
    <t xml:space="preserve"> - SBF - prijaté preddavky za školské byty</t>
  </si>
  <si>
    <t>MŠ a ŠKD príspevky od rodičov</t>
  </si>
  <si>
    <t xml:space="preserve">KAPITÁLOVÉ PRÍJMY </t>
  </si>
  <si>
    <t xml:space="preserve"> - z predaja kotolne ZŠ Beňovského</t>
  </si>
  <si>
    <t>1 111</t>
  </si>
  <si>
    <t>2 111</t>
  </si>
  <si>
    <t>3 111</t>
  </si>
  <si>
    <t xml:space="preserve"> na stavebný úrad</t>
  </si>
  <si>
    <t xml:space="preserve"> na MŠ uč.pomôcky pre 6-roč.deti, stravné, výchova, vzdelávanie</t>
  </si>
  <si>
    <t xml:space="preserve"> Európsky sociálny fond</t>
  </si>
  <si>
    <t>121</t>
  </si>
  <si>
    <t>9</t>
  </si>
  <si>
    <t xml:space="preserve"> za zber a zneškodnenie odpadov</t>
  </si>
  <si>
    <t>21</t>
  </si>
  <si>
    <t>Daň zo stavieb  - 50 % tný podiel</t>
  </si>
  <si>
    <t>Daň za špecifické služby  z toho :</t>
  </si>
  <si>
    <t>03-16</t>
  </si>
  <si>
    <t>006-027</t>
  </si>
  <si>
    <t>Daň z bytov a NP</t>
  </si>
  <si>
    <t>Daň z pozemkov</t>
  </si>
  <si>
    <t xml:space="preserve">       kultúrna a zábavná činnosť, cirkus, kolotoče</t>
  </si>
  <si>
    <t xml:space="preserve"> - KS - príjmy z nájomného, krátkodobé prenájmy</t>
  </si>
  <si>
    <t xml:space="preserve"> - príjmy z prenájmu kontajnerov</t>
  </si>
  <si>
    <t>431</t>
  </si>
  <si>
    <t>SBF - poplatky z omeškania</t>
  </si>
  <si>
    <t>DAŇOVÉ PRÍJMY</t>
  </si>
  <si>
    <t>NEDAŇOVÉ PRÍJMY</t>
  </si>
  <si>
    <t xml:space="preserve">Bežné transfery a granty </t>
  </si>
  <si>
    <t xml:space="preserve"> na Školský úrad</t>
  </si>
  <si>
    <t xml:space="preserve"> - príjmy z majetkovej účastiny - BPD (Šogor, Mikšík) </t>
  </si>
  <si>
    <t>Výrub stromov</t>
  </si>
  <si>
    <t>Ostatné príjmy,  refakturácia, dobropisy</t>
  </si>
  <si>
    <t xml:space="preserve">  za komunálny a drobný stavebný odpad - poukázaný obci</t>
  </si>
  <si>
    <t xml:space="preserve"> - SBF - prijaté preddavky za obecné a nájomné byty  </t>
  </si>
  <si>
    <t xml:space="preserve"> - z predaja pozemkov a iného majetku</t>
  </si>
  <si>
    <t>Výnos dane z príjmov fyzických osôb poukázaný obci</t>
  </si>
  <si>
    <r>
      <t xml:space="preserve"> - príjmy za NP  a za telocvične v ZŠ  </t>
    </r>
    <r>
      <rPr>
        <sz val="8"/>
        <rFont val="Arial CE"/>
        <family val="0"/>
      </rPr>
      <t>(v roku 2009 z Britskej školy 663 800 eur)</t>
    </r>
  </si>
  <si>
    <t>Schválený rozpočet príjmov na rok 2011</t>
  </si>
  <si>
    <t>Schválený rozpočet príjmov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</si>
</sst>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49" fontId="0" fillId="0" borderId="1" xfId="0" applyNumberFormat="1" applyBorder="1" applyAlignment="1">
      <alignment horizontal="right"/>
    </xf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3.625" style="0" customWidth="1"/>
    <col min="2" max="2" width="115.75390625" style="0" customWidth="1"/>
    <col min="3" max="3" width="11.625" style="59" customWidth="1"/>
    <col min="4" max="4" width="10.00390625" style="1" customWidth="1"/>
    <col min="5" max="5" width="9.625" style="1" customWidth="1"/>
    <col min="6" max="6" width="12.125" style="2" customWidth="1"/>
  </cols>
  <sheetData>
    <row r="1" spans="1:3" ht="16.5">
      <c r="A1" s="135" t="s">
        <v>149</v>
      </c>
      <c r="B1" s="135"/>
      <c r="C1" s="135"/>
    </row>
    <row r="2" spans="1:3" ht="16.5">
      <c r="A2" s="135" t="s">
        <v>37</v>
      </c>
      <c r="B2" s="135"/>
      <c r="C2" s="135"/>
    </row>
    <row r="3" spans="1:3" ht="16.5">
      <c r="A3" s="135" t="s">
        <v>36</v>
      </c>
      <c r="B3" s="135"/>
      <c r="C3" s="135"/>
    </row>
    <row r="4" spans="1:3" ht="16.5">
      <c r="A4" s="37"/>
      <c r="B4" s="37"/>
      <c r="C4" s="37"/>
    </row>
    <row r="5" spans="1:3" ht="16.5">
      <c r="A5" s="37"/>
      <c r="B5" s="37"/>
      <c r="C5" s="37"/>
    </row>
    <row r="6" spans="1:3" ht="16.5">
      <c r="A6" s="135"/>
      <c r="B6" s="135"/>
      <c r="C6" s="37"/>
    </row>
    <row r="7" spans="1:3" ht="14.25">
      <c r="A7" s="31"/>
      <c r="C7" s="44" t="s">
        <v>35</v>
      </c>
    </row>
    <row r="9" spans="1:3" s="8" customFormat="1" ht="15">
      <c r="A9" s="13"/>
      <c r="B9" s="14" t="s">
        <v>0</v>
      </c>
      <c r="C9" s="50" t="s">
        <v>9</v>
      </c>
    </row>
    <row r="10" spans="1:3" s="8" customFormat="1" ht="15" thickBot="1">
      <c r="A10" s="15"/>
      <c r="B10" s="9"/>
      <c r="C10" s="51">
        <v>2011</v>
      </c>
    </row>
    <row r="11" spans="1:3" s="8" customFormat="1" ht="16.5" thickTop="1">
      <c r="A11" s="16" t="s">
        <v>12</v>
      </c>
      <c r="B11" s="12" t="s">
        <v>4</v>
      </c>
      <c r="C11" s="52">
        <f>SUM(C14+C23+C36)</f>
        <v>5134692</v>
      </c>
    </row>
    <row r="12" spans="1:3" s="4" customFormat="1" ht="15.75">
      <c r="A12" s="23"/>
      <c r="B12" s="24"/>
      <c r="C12" s="53"/>
    </row>
    <row r="13" spans="1:3" s="4" customFormat="1" ht="15.75">
      <c r="A13" s="23"/>
      <c r="B13" s="24"/>
      <c r="C13" s="54"/>
    </row>
    <row r="14" spans="1:3" s="5" customFormat="1" ht="15">
      <c r="A14" s="17"/>
      <c r="B14" s="6" t="s">
        <v>1</v>
      </c>
      <c r="C14" s="35">
        <f>SUM(C16+C17)</f>
        <v>3972080</v>
      </c>
    </row>
    <row r="15" spans="1:3" s="28" customFormat="1" ht="14.25">
      <c r="A15" s="21"/>
      <c r="B15" s="25" t="s">
        <v>14</v>
      </c>
      <c r="C15" s="33"/>
    </row>
    <row r="16" spans="1:6" ht="15">
      <c r="A16" s="18"/>
      <c r="B16" s="10" t="s">
        <v>31</v>
      </c>
      <c r="C16" s="36">
        <v>3561016</v>
      </c>
      <c r="D16"/>
      <c r="E16"/>
      <c r="F16"/>
    </row>
    <row r="17" spans="1:6" ht="15">
      <c r="A17" s="18"/>
      <c r="B17" s="10" t="s">
        <v>13</v>
      </c>
      <c r="C17" s="36">
        <f>SUM(C18:C21)</f>
        <v>411064</v>
      </c>
      <c r="D17"/>
      <c r="E17"/>
      <c r="F17"/>
    </row>
    <row r="18" spans="1:6" ht="14.25">
      <c r="A18" s="18"/>
      <c r="B18" s="7" t="s">
        <v>6</v>
      </c>
      <c r="C18" s="34">
        <v>25500</v>
      </c>
      <c r="D18"/>
      <c r="E18"/>
      <c r="F18"/>
    </row>
    <row r="19" spans="1:6" ht="14.25">
      <c r="A19" s="18"/>
      <c r="B19" s="7" t="s">
        <v>15</v>
      </c>
      <c r="C19" s="34">
        <v>2364</v>
      </c>
      <c r="D19"/>
      <c r="E19"/>
      <c r="F19"/>
    </row>
    <row r="20" spans="1:6" ht="14.25">
      <c r="A20" s="18"/>
      <c r="B20" s="7" t="s">
        <v>16</v>
      </c>
      <c r="C20" s="34">
        <v>183200</v>
      </c>
      <c r="D20"/>
      <c r="E20"/>
      <c r="F20"/>
    </row>
    <row r="21" spans="1:6" ht="14.25">
      <c r="A21" s="18"/>
      <c r="B21" s="7" t="s">
        <v>26</v>
      </c>
      <c r="C21" s="34">
        <v>200000</v>
      </c>
      <c r="D21"/>
      <c r="E21"/>
      <c r="F21"/>
    </row>
    <row r="22" spans="1:6" ht="14.25">
      <c r="A22" s="18"/>
      <c r="B22" s="7"/>
      <c r="C22" s="34"/>
      <c r="D22"/>
      <c r="E22"/>
      <c r="F22"/>
    </row>
    <row r="23" spans="1:3" s="4" customFormat="1" ht="15">
      <c r="A23" s="47"/>
      <c r="B23" s="6" t="s">
        <v>2</v>
      </c>
      <c r="C23" s="35">
        <f>SUM(C25+C29+C30+C31+C32+C33)</f>
        <v>1058612</v>
      </c>
    </row>
    <row r="24" spans="1:3" s="5" customFormat="1" ht="15">
      <c r="A24" s="27"/>
      <c r="B24" s="25" t="s">
        <v>14</v>
      </c>
      <c r="C24" s="42"/>
    </row>
    <row r="25" spans="1:6" ht="15">
      <c r="A25" s="18"/>
      <c r="B25" s="10" t="s">
        <v>3</v>
      </c>
      <c r="C25" s="36">
        <f>SUM(C26:C28)</f>
        <v>722222</v>
      </c>
      <c r="D25"/>
      <c r="E25"/>
      <c r="F25"/>
    </row>
    <row r="26" spans="1:6" ht="14.25">
      <c r="A26" s="18"/>
      <c r="B26" s="7" t="s">
        <v>11</v>
      </c>
      <c r="C26" s="34">
        <v>72300</v>
      </c>
      <c r="D26"/>
      <c r="E26"/>
      <c r="F26"/>
    </row>
    <row r="27" spans="1:6" ht="14.25">
      <c r="A27" s="18"/>
      <c r="B27" s="7" t="s">
        <v>20</v>
      </c>
      <c r="C27" s="34">
        <v>550340</v>
      </c>
      <c r="D27"/>
      <c r="E27"/>
      <c r="F27"/>
    </row>
    <row r="28" spans="1:6" ht="14.25">
      <c r="A28" s="18"/>
      <c r="B28" s="7" t="s">
        <v>21</v>
      </c>
      <c r="C28" s="34">
        <v>99582</v>
      </c>
      <c r="D28"/>
      <c r="E28"/>
      <c r="F28"/>
    </row>
    <row r="29" spans="1:6" ht="15">
      <c r="A29" s="18"/>
      <c r="B29" s="10" t="s">
        <v>10</v>
      </c>
      <c r="C29" s="36">
        <v>22000</v>
      </c>
      <c r="D29"/>
      <c r="E29"/>
      <c r="F29"/>
    </row>
    <row r="30" spans="1:6" ht="15">
      <c r="A30" s="18"/>
      <c r="B30" s="10" t="s">
        <v>22</v>
      </c>
      <c r="C30" s="36">
        <v>75620</v>
      </c>
      <c r="D30"/>
      <c r="E30"/>
      <c r="F30"/>
    </row>
    <row r="31" spans="1:6" ht="15">
      <c r="A31" s="18"/>
      <c r="B31" s="10" t="s">
        <v>30</v>
      </c>
      <c r="C31" s="36">
        <v>152670</v>
      </c>
      <c r="D31"/>
      <c r="E31"/>
      <c r="F31"/>
    </row>
    <row r="32" spans="1:6" ht="15">
      <c r="A32" s="18"/>
      <c r="B32" s="10" t="s">
        <v>5</v>
      </c>
      <c r="C32" s="36">
        <v>4000</v>
      </c>
      <c r="D32"/>
      <c r="E32"/>
      <c r="F32"/>
    </row>
    <row r="33" spans="1:6" ht="15">
      <c r="A33" s="18"/>
      <c r="B33" s="10" t="s">
        <v>27</v>
      </c>
      <c r="C33" s="36">
        <v>82100</v>
      </c>
      <c r="D33"/>
      <c r="E33"/>
      <c r="F33"/>
    </row>
    <row r="34" spans="1:6" ht="15">
      <c r="A34" s="18"/>
      <c r="B34" s="10"/>
      <c r="C34" s="36"/>
      <c r="D34"/>
      <c r="E34"/>
      <c r="F34"/>
    </row>
    <row r="35" spans="1:6" ht="15">
      <c r="A35" s="18"/>
      <c r="B35" s="10"/>
      <c r="C35" s="36"/>
      <c r="D35"/>
      <c r="E35"/>
      <c r="F35"/>
    </row>
    <row r="36" spans="1:3" s="11" customFormat="1" ht="15">
      <c r="A36" s="17"/>
      <c r="B36" s="6" t="s">
        <v>34</v>
      </c>
      <c r="C36" s="35">
        <v>104000</v>
      </c>
    </row>
    <row r="37" spans="1:3" s="43" customFormat="1" ht="15">
      <c r="A37" s="27"/>
      <c r="B37" s="3"/>
      <c r="C37" s="42"/>
    </row>
    <row r="38" spans="1:3" s="11" customFormat="1" ht="15">
      <c r="A38" s="19"/>
      <c r="B38" s="10"/>
      <c r="C38" s="36"/>
    </row>
    <row r="39" spans="1:3" s="8" customFormat="1" ht="15">
      <c r="A39" s="47" t="s">
        <v>7</v>
      </c>
      <c r="B39" s="6" t="s">
        <v>23</v>
      </c>
      <c r="C39" s="35">
        <f>SUM(C40:C41)</f>
        <v>188600</v>
      </c>
    </row>
    <row r="40" spans="1:3" s="39" customFormat="1" ht="14.25">
      <c r="A40" s="38"/>
      <c r="B40" s="25" t="s">
        <v>32</v>
      </c>
      <c r="C40" s="33">
        <v>188600</v>
      </c>
    </row>
    <row r="41" spans="1:3" s="39" customFormat="1" ht="14.25">
      <c r="A41" s="38"/>
      <c r="B41" s="25"/>
      <c r="C41" s="33"/>
    </row>
    <row r="42" spans="1:3" s="39" customFormat="1" ht="14.25">
      <c r="A42" s="38"/>
      <c r="B42" s="25"/>
      <c r="C42" s="33"/>
    </row>
    <row r="43" spans="1:3" s="39" customFormat="1" ht="14.25">
      <c r="A43" s="38"/>
      <c r="B43" s="25"/>
      <c r="C43" s="33"/>
    </row>
    <row r="44" spans="1:3" s="39" customFormat="1" ht="15">
      <c r="A44" s="45" t="s">
        <v>8</v>
      </c>
      <c r="B44" s="46" t="s">
        <v>24</v>
      </c>
      <c r="C44" s="35">
        <f>SUM(C45:C47)</f>
        <v>1419300</v>
      </c>
    </row>
    <row r="45" spans="1:3" s="4" customFormat="1" ht="14.25">
      <c r="A45" s="20"/>
      <c r="B45" s="7" t="s">
        <v>18</v>
      </c>
      <c r="C45" s="55">
        <v>160000</v>
      </c>
    </row>
    <row r="46" spans="1:3" s="8" customFormat="1" ht="14.25">
      <c r="A46" s="26"/>
      <c r="B46" s="7" t="s">
        <v>19</v>
      </c>
      <c r="C46" s="55">
        <v>1059300</v>
      </c>
    </row>
    <row r="47" spans="1:3" s="8" customFormat="1" ht="14.25">
      <c r="A47" s="26"/>
      <c r="B47" s="7" t="s">
        <v>28</v>
      </c>
      <c r="C47" s="55">
        <v>200000</v>
      </c>
    </row>
    <row r="48" spans="1:3" s="8" customFormat="1" ht="14.25">
      <c r="A48" s="26"/>
      <c r="B48" s="7"/>
      <c r="C48" s="55"/>
    </row>
    <row r="49" spans="1:3" s="8" customFormat="1" ht="15">
      <c r="A49" s="47"/>
      <c r="B49" s="6" t="s">
        <v>33</v>
      </c>
      <c r="C49" s="35">
        <f>SUM(C11+C39+C44)</f>
        <v>6742592</v>
      </c>
    </row>
    <row r="50" spans="1:3" s="4" customFormat="1" ht="15.75">
      <c r="A50" s="23"/>
      <c r="B50" s="24"/>
      <c r="C50" s="54"/>
    </row>
    <row r="51" spans="1:3" s="4" customFormat="1" ht="15">
      <c r="A51" s="22"/>
      <c r="B51" s="3"/>
      <c r="C51" s="42"/>
    </row>
    <row r="52" spans="1:3" s="32" customFormat="1" ht="14.25">
      <c r="A52" s="137" t="s">
        <v>17</v>
      </c>
      <c r="B52" s="138" t="s">
        <v>25</v>
      </c>
      <c r="C52" s="139">
        <v>2155656</v>
      </c>
    </row>
    <row r="53" spans="1:3" s="8" customFormat="1" ht="15">
      <c r="A53" s="22"/>
      <c r="B53" s="3"/>
      <c r="C53" s="42"/>
    </row>
    <row r="54" spans="1:3" s="31" customFormat="1" ht="14.25">
      <c r="A54" s="29"/>
      <c r="B54" s="30"/>
      <c r="C54" s="33"/>
    </row>
    <row r="55" spans="1:3" s="8" customFormat="1" ht="15">
      <c r="A55" s="48"/>
      <c r="B55" s="49" t="s">
        <v>29</v>
      </c>
      <c r="C55" s="56">
        <f>C49+C52+C53</f>
        <v>8898248</v>
      </c>
    </row>
    <row r="56" spans="1:3" s="41" customFormat="1" ht="15.75">
      <c r="A56" s="40"/>
      <c r="B56" s="40"/>
      <c r="C56" s="57"/>
    </row>
    <row r="57" spans="1:3" s="41" customFormat="1" ht="15.75">
      <c r="A57" s="40"/>
      <c r="B57" s="40"/>
      <c r="C57" s="57"/>
    </row>
    <row r="58" spans="1:3" s="41" customFormat="1" ht="15.75">
      <c r="A58" s="40"/>
      <c r="B58" s="40"/>
      <c r="C58" s="57"/>
    </row>
    <row r="59" spans="1:3" s="41" customFormat="1" ht="15.75">
      <c r="A59" s="40"/>
      <c r="B59" s="40"/>
      <c r="C59" s="57"/>
    </row>
    <row r="60" spans="1:3" s="41" customFormat="1" ht="15.75">
      <c r="A60" s="40"/>
      <c r="B60" s="40"/>
      <c r="C60" s="57"/>
    </row>
    <row r="61" spans="1:3" s="41" customFormat="1" ht="15.75">
      <c r="A61" s="40"/>
      <c r="B61" s="40"/>
      <c r="C61" s="57"/>
    </row>
    <row r="62" spans="1:3" s="41" customFormat="1" ht="15.75">
      <c r="A62" s="40"/>
      <c r="B62" s="40"/>
      <c r="C62" s="57"/>
    </row>
    <row r="63" s="5" customFormat="1" ht="12.75">
      <c r="C63" s="58"/>
    </row>
  </sheetData>
  <mergeCells count="4">
    <mergeCell ref="A6:B6"/>
    <mergeCell ref="A1:C1"/>
    <mergeCell ref="A2:C2"/>
    <mergeCell ref="A3:C3"/>
  </mergeCells>
  <printOptions/>
  <pageMargins left="0.984251968503937" right="0.984251968503937" top="0.8661417322834646" bottom="2.047244094488189" header="0.8661417322834646" footer="0.7874015748031497"/>
  <pageSetup orientation="portrait" paperSize="9" scale="62" r:id="rId1"/>
  <headerFooter alignWithMargins="0">
    <oddHeader>&amp;R&amp;12Príloha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B69">
      <selection activeCell="E101" sqref="E101"/>
    </sheetView>
  </sheetViews>
  <sheetFormatPr defaultColWidth="9.00390625" defaultRowHeight="12.75"/>
  <cols>
    <col min="1" max="1" width="4.875" style="0" customWidth="1"/>
    <col min="2" max="2" width="4.125" style="0" customWidth="1"/>
    <col min="3" max="3" width="5.25390625" style="0" customWidth="1"/>
    <col min="4" max="4" width="4.375" style="0" customWidth="1"/>
    <col min="5" max="5" width="108.875" style="0" customWidth="1"/>
    <col min="6" max="6" width="12.625" style="0" customWidth="1"/>
  </cols>
  <sheetData>
    <row r="1" spans="2:6" ht="15.75">
      <c r="B1" s="136" t="s">
        <v>148</v>
      </c>
      <c r="C1" s="136"/>
      <c r="D1" s="136"/>
      <c r="E1" s="136"/>
      <c r="F1" s="136"/>
    </row>
    <row r="3" spans="1:6" ht="13.5" thickBot="1">
      <c r="A3" s="60"/>
      <c r="B3" s="61"/>
      <c r="C3" s="61"/>
      <c r="D3" s="62"/>
      <c r="E3" s="62"/>
      <c r="F3" s="134" t="s">
        <v>35</v>
      </c>
    </row>
    <row r="4" spans="1:6" ht="13.5" thickTop="1">
      <c r="A4" s="63"/>
      <c r="B4" s="63" t="s">
        <v>72</v>
      </c>
      <c r="C4" s="63" t="s">
        <v>38</v>
      </c>
      <c r="D4" s="63" t="s">
        <v>39</v>
      </c>
      <c r="E4" s="64" t="s">
        <v>40</v>
      </c>
      <c r="F4" s="65" t="s">
        <v>9</v>
      </c>
    </row>
    <row r="5" spans="1:6" ht="13.5" thickBot="1">
      <c r="A5" s="66"/>
      <c r="B5" s="66" t="s">
        <v>41</v>
      </c>
      <c r="C5" s="66" t="s">
        <v>41</v>
      </c>
      <c r="D5" s="66"/>
      <c r="E5" s="67"/>
      <c r="F5" s="68">
        <v>2011</v>
      </c>
    </row>
    <row r="6" spans="1:6" ht="15.75" thickTop="1">
      <c r="A6" s="69"/>
      <c r="B6" s="69"/>
      <c r="C6" s="69"/>
      <c r="D6" s="69"/>
      <c r="E6" s="70" t="s">
        <v>136</v>
      </c>
      <c r="F6" s="71">
        <v>3972080</v>
      </c>
    </row>
    <row r="7" spans="1:6" ht="12.75">
      <c r="A7" s="72"/>
      <c r="B7" s="73" t="s">
        <v>48</v>
      </c>
      <c r="C7" s="74" t="s">
        <v>44</v>
      </c>
      <c r="D7" s="72"/>
      <c r="E7" s="75" t="s">
        <v>146</v>
      </c>
      <c r="F7" s="76">
        <v>2667900</v>
      </c>
    </row>
    <row r="8" spans="1:6" ht="12.75">
      <c r="A8" s="72"/>
      <c r="B8" s="73" t="s">
        <v>121</v>
      </c>
      <c r="C8" s="74" t="s">
        <v>42</v>
      </c>
      <c r="D8" s="72"/>
      <c r="E8" s="75" t="s">
        <v>130</v>
      </c>
      <c r="F8" s="76">
        <v>68000</v>
      </c>
    </row>
    <row r="9" spans="1:6" ht="12.75">
      <c r="A9" s="77"/>
      <c r="B9" s="77"/>
      <c r="C9" s="78" t="s">
        <v>43</v>
      </c>
      <c r="D9" s="79"/>
      <c r="E9" s="80" t="s">
        <v>125</v>
      </c>
      <c r="F9" s="76">
        <v>705116</v>
      </c>
    </row>
    <row r="10" spans="1:6" ht="12.75">
      <c r="A10" s="77"/>
      <c r="B10" s="77"/>
      <c r="C10" s="78" t="s">
        <v>44</v>
      </c>
      <c r="D10" s="79"/>
      <c r="E10" s="80" t="s">
        <v>129</v>
      </c>
      <c r="F10" s="76">
        <v>120000</v>
      </c>
    </row>
    <row r="11" spans="1:6" ht="12.75">
      <c r="A11" s="72"/>
      <c r="B11" s="73" t="s">
        <v>45</v>
      </c>
      <c r="C11" s="72"/>
      <c r="D11" s="72"/>
      <c r="E11" s="81" t="s">
        <v>126</v>
      </c>
      <c r="F11" s="82">
        <v>411064</v>
      </c>
    </row>
    <row r="12" spans="1:6" ht="12.75">
      <c r="A12" s="72"/>
      <c r="B12" s="72"/>
      <c r="C12" s="72" t="s">
        <v>42</v>
      </c>
      <c r="D12" s="72"/>
      <c r="E12" s="83" t="s">
        <v>49</v>
      </c>
      <c r="F12" s="84">
        <v>25500</v>
      </c>
    </row>
    <row r="13" spans="1:6" ht="12.75">
      <c r="A13" s="72"/>
      <c r="B13" s="72"/>
      <c r="C13" s="72" t="s">
        <v>44</v>
      </c>
      <c r="D13" s="72"/>
      <c r="E13" s="83" t="s">
        <v>70</v>
      </c>
      <c r="F13" s="84">
        <v>664</v>
      </c>
    </row>
    <row r="14" spans="1:6" ht="12.75">
      <c r="A14" s="72"/>
      <c r="B14" s="72"/>
      <c r="C14" s="72" t="s">
        <v>65</v>
      </c>
      <c r="D14" s="72"/>
      <c r="E14" s="83" t="s">
        <v>71</v>
      </c>
      <c r="F14" s="84">
        <v>1700</v>
      </c>
    </row>
    <row r="15" spans="1:6" ht="12.75">
      <c r="A15" s="72"/>
      <c r="B15" s="72"/>
      <c r="C15" s="72" t="s">
        <v>46</v>
      </c>
      <c r="D15" s="72"/>
      <c r="E15" s="83" t="s">
        <v>50</v>
      </c>
      <c r="F15" s="85">
        <v>183200</v>
      </c>
    </row>
    <row r="16" spans="1:6" ht="12.75">
      <c r="A16" s="72"/>
      <c r="B16" s="72"/>
      <c r="C16" s="72"/>
      <c r="D16" s="72" t="s">
        <v>51</v>
      </c>
      <c r="E16" s="83" t="s">
        <v>52</v>
      </c>
      <c r="F16" s="84">
        <v>10000</v>
      </c>
    </row>
    <row r="17" spans="1:6" ht="12.75">
      <c r="A17" s="72"/>
      <c r="B17" s="72"/>
      <c r="C17" s="72"/>
      <c r="D17" s="72" t="s">
        <v>54</v>
      </c>
      <c r="E17" s="83" t="s">
        <v>55</v>
      </c>
      <c r="F17" s="84">
        <v>4000</v>
      </c>
    </row>
    <row r="18" spans="1:6" ht="12.75">
      <c r="A18" s="72"/>
      <c r="B18" s="72"/>
      <c r="C18" s="72"/>
      <c r="D18" s="72" t="s">
        <v>56</v>
      </c>
      <c r="E18" s="83" t="s">
        <v>131</v>
      </c>
      <c r="F18" s="84">
        <v>1000</v>
      </c>
    </row>
    <row r="19" spans="1:6" ht="12.75">
      <c r="A19" s="72"/>
      <c r="B19" s="72"/>
      <c r="C19" s="72"/>
      <c r="D19" s="72" t="s">
        <v>63</v>
      </c>
      <c r="E19" s="83" t="s">
        <v>64</v>
      </c>
      <c r="F19" s="84">
        <v>3200</v>
      </c>
    </row>
    <row r="20" spans="1:6" ht="12.75">
      <c r="A20" s="72"/>
      <c r="B20" s="72"/>
      <c r="C20" s="72"/>
      <c r="D20" s="72" t="s">
        <v>47</v>
      </c>
      <c r="E20" s="83" t="s">
        <v>53</v>
      </c>
      <c r="F20" s="84">
        <v>165000</v>
      </c>
    </row>
    <row r="21" spans="1:6" ht="12.75">
      <c r="A21" s="79"/>
      <c r="B21" s="79"/>
      <c r="C21" s="79" t="s">
        <v>110</v>
      </c>
      <c r="D21" s="79"/>
      <c r="E21" s="86" t="s">
        <v>143</v>
      </c>
      <c r="F21" s="84">
        <v>200000</v>
      </c>
    </row>
    <row r="22" spans="1:6" ht="15">
      <c r="A22" s="87"/>
      <c r="B22" s="87"/>
      <c r="C22" s="87"/>
      <c r="D22" s="87"/>
      <c r="E22" s="10" t="s">
        <v>137</v>
      </c>
      <c r="F22" s="88">
        <v>1058612</v>
      </c>
    </row>
    <row r="23" spans="1:6" ht="12.75">
      <c r="A23" s="73"/>
      <c r="B23" s="73" t="s">
        <v>57</v>
      </c>
      <c r="C23" s="73" t="s">
        <v>43</v>
      </c>
      <c r="D23" s="73"/>
      <c r="E23" s="81" t="s">
        <v>59</v>
      </c>
      <c r="F23" s="82">
        <v>66700</v>
      </c>
    </row>
    <row r="24" spans="1:6" ht="12.75">
      <c r="A24" s="72"/>
      <c r="B24" s="72"/>
      <c r="C24" s="72"/>
      <c r="D24" s="72" t="s">
        <v>58</v>
      </c>
      <c r="E24" s="83" t="s">
        <v>60</v>
      </c>
      <c r="F24" s="84">
        <v>11700</v>
      </c>
    </row>
    <row r="25" spans="1:6" ht="12.75">
      <c r="A25" s="89"/>
      <c r="B25" s="89"/>
      <c r="C25" s="89"/>
      <c r="D25" s="89" t="s">
        <v>61</v>
      </c>
      <c r="E25" s="90" t="s">
        <v>62</v>
      </c>
      <c r="F25" s="84">
        <v>55000</v>
      </c>
    </row>
    <row r="26" spans="1:6" ht="12.75">
      <c r="A26" s="73"/>
      <c r="B26" s="73" t="s">
        <v>57</v>
      </c>
      <c r="C26" s="73" t="s">
        <v>44</v>
      </c>
      <c r="D26" s="73"/>
      <c r="E26" s="81" t="s">
        <v>66</v>
      </c>
      <c r="F26" s="82">
        <v>555940</v>
      </c>
    </row>
    <row r="27" spans="1:6" ht="12.75">
      <c r="A27" s="72"/>
      <c r="B27" s="72"/>
      <c r="C27" s="72"/>
      <c r="D27" s="91" t="s">
        <v>127</v>
      </c>
      <c r="E27" s="83" t="s">
        <v>76</v>
      </c>
      <c r="F27" s="84">
        <v>73690</v>
      </c>
    </row>
    <row r="28" spans="1:6" ht="12.75">
      <c r="A28" s="72"/>
      <c r="B28" s="72"/>
      <c r="C28" s="72"/>
      <c r="D28" s="91" t="s">
        <v>47</v>
      </c>
      <c r="E28" s="83" t="s">
        <v>133</v>
      </c>
      <c r="F28" s="84">
        <v>500</v>
      </c>
    </row>
    <row r="29" spans="1:6" ht="12.75">
      <c r="A29" s="72"/>
      <c r="B29" s="72"/>
      <c r="C29" s="72"/>
      <c r="D29" s="91" t="s">
        <v>73</v>
      </c>
      <c r="E29" s="83" t="s">
        <v>132</v>
      </c>
      <c r="F29" s="84">
        <v>500</v>
      </c>
    </row>
    <row r="30" spans="1:6" ht="12.75">
      <c r="A30" s="72"/>
      <c r="B30" s="72"/>
      <c r="C30" s="72"/>
      <c r="D30" s="92" t="s">
        <v>68</v>
      </c>
      <c r="E30" s="83" t="s">
        <v>74</v>
      </c>
      <c r="F30" s="84">
        <v>1580</v>
      </c>
    </row>
    <row r="31" spans="1:6" ht="12.75">
      <c r="A31" s="72"/>
      <c r="B31" s="72"/>
      <c r="C31" s="72"/>
      <c r="D31" s="92" t="s">
        <v>69</v>
      </c>
      <c r="E31" s="83" t="s">
        <v>75</v>
      </c>
      <c r="F31" s="84">
        <v>5900</v>
      </c>
    </row>
    <row r="32" spans="1:6" ht="12.75">
      <c r="A32" s="90"/>
      <c r="B32" s="81"/>
      <c r="C32" s="93"/>
      <c r="D32" s="94">
        <v>2035</v>
      </c>
      <c r="E32" s="90" t="s">
        <v>144</v>
      </c>
      <c r="F32" s="84">
        <v>335300</v>
      </c>
    </row>
    <row r="33" spans="1:6" ht="12.75">
      <c r="A33" s="90"/>
      <c r="B33" s="81"/>
      <c r="C33" s="93"/>
      <c r="D33" s="94">
        <v>2036</v>
      </c>
      <c r="E33" s="90" t="s">
        <v>111</v>
      </c>
      <c r="F33" s="84">
        <v>20970</v>
      </c>
    </row>
    <row r="34" spans="1:6" ht="12.75">
      <c r="A34" s="90"/>
      <c r="B34" s="81"/>
      <c r="C34" s="93"/>
      <c r="D34" s="94">
        <v>50</v>
      </c>
      <c r="E34" s="90" t="s">
        <v>147</v>
      </c>
      <c r="F34" s="84">
        <v>105900</v>
      </c>
    </row>
    <row r="35" spans="1:6" ht="12.75">
      <c r="A35" s="90"/>
      <c r="B35" s="81"/>
      <c r="C35" s="95"/>
      <c r="D35" s="94">
        <v>58</v>
      </c>
      <c r="E35" s="90" t="s">
        <v>106</v>
      </c>
      <c r="F35" s="84">
        <v>11600</v>
      </c>
    </row>
    <row r="36" spans="1:6" ht="12.75">
      <c r="A36" s="73"/>
      <c r="B36" s="73" t="s">
        <v>57</v>
      </c>
      <c r="C36" s="73" t="s">
        <v>65</v>
      </c>
      <c r="D36" s="73"/>
      <c r="E36" s="81" t="s">
        <v>67</v>
      </c>
      <c r="F36" s="76">
        <v>99582</v>
      </c>
    </row>
    <row r="37" spans="1:6" ht="13.5" thickBot="1">
      <c r="A37" s="96"/>
      <c r="B37" s="96"/>
      <c r="C37" s="96"/>
      <c r="D37" s="96"/>
      <c r="E37" s="97"/>
      <c r="F37" s="98"/>
    </row>
    <row r="38" spans="1:6" ht="13.5" thickTop="1">
      <c r="A38" s="99"/>
      <c r="B38" s="99"/>
      <c r="C38" s="100" t="s">
        <v>38</v>
      </c>
      <c r="D38" s="101" t="s">
        <v>39</v>
      </c>
      <c r="E38" s="102" t="s">
        <v>40</v>
      </c>
      <c r="F38" s="103" t="s">
        <v>9</v>
      </c>
    </row>
    <row r="39" spans="1:6" ht="13.5" thickBot="1">
      <c r="A39" s="104"/>
      <c r="B39" s="104"/>
      <c r="C39" s="105" t="s">
        <v>41</v>
      </c>
      <c r="D39" s="106"/>
      <c r="E39" s="107"/>
      <c r="F39" s="108">
        <v>2011</v>
      </c>
    </row>
    <row r="40" spans="1:6" ht="13.5" thickTop="1">
      <c r="A40" s="109"/>
      <c r="B40" s="110" t="s">
        <v>77</v>
      </c>
      <c r="C40" s="109"/>
      <c r="D40" s="109"/>
      <c r="E40" s="111" t="s">
        <v>78</v>
      </c>
      <c r="F40" s="112">
        <v>22000</v>
      </c>
    </row>
    <row r="41" spans="1:6" ht="12.75">
      <c r="A41" s="72"/>
      <c r="B41" s="73"/>
      <c r="C41" s="77" t="s">
        <v>65</v>
      </c>
      <c r="D41" s="72"/>
      <c r="E41" s="90" t="s">
        <v>79</v>
      </c>
      <c r="F41" s="113">
        <v>7000</v>
      </c>
    </row>
    <row r="42" spans="1:6" ht="12.75">
      <c r="A42" s="72"/>
      <c r="B42" s="73"/>
      <c r="C42" s="72"/>
      <c r="D42" s="72" t="s">
        <v>73</v>
      </c>
      <c r="E42" s="90" t="s">
        <v>80</v>
      </c>
      <c r="F42" s="113">
        <v>2000</v>
      </c>
    </row>
    <row r="43" spans="1:6" ht="12.75">
      <c r="A43" s="89"/>
      <c r="B43" s="73"/>
      <c r="C43" s="89"/>
      <c r="D43" s="89" t="s">
        <v>51</v>
      </c>
      <c r="E43" s="90" t="s">
        <v>81</v>
      </c>
      <c r="F43" s="113">
        <v>1500</v>
      </c>
    </row>
    <row r="44" spans="1:6" ht="12.75">
      <c r="A44" s="72"/>
      <c r="B44" s="73"/>
      <c r="C44" s="72"/>
      <c r="D44" s="114" t="s">
        <v>82</v>
      </c>
      <c r="E44" s="90" t="s">
        <v>83</v>
      </c>
      <c r="F44" s="113">
        <v>2000</v>
      </c>
    </row>
    <row r="45" spans="1:6" ht="12.75">
      <c r="A45" s="89"/>
      <c r="B45" s="73"/>
      <c r="C45" s="89"/>
      <c r="D45" s="89" t="s">
        <v>84</v>
      </c>
      <c r="E45" s="90" t="s">
        <v>85</v>
      </c>
      <c r="F45" s="113">
        <v>9500</v>
      </c>
    </row>
    <row r="46" spans="1:6" ht="12.75">
      <c r="A46" s="89"/>
      <c r="B46" s="73" t="s">
        <v>86</v>
      </c>
      <c r="C46" s="89"/>
      <c r="D46" s="89"/>
      <c r="E46" s="81" t="s">
        <v>87</v>
      </c>
      <c r="F46" s="82">
        <v>75620</v>
      </c>
    </row>
    <row r="47" spans="1:6" ht="12.75">
      <c r="A47" s="89"/>
      <c r="B47" s="89"/>
      <c r="C47" s="77" t="s">
        <v>42</v>
      </c>
      <c r="D47" s="89"/>
      <c r="E47" s="90" t="s">
        <v>88</v>
      </c>
      <c r="F47" s="113">
        <v>5000</v>
      </c>
    </row>
    <row r="48" spans="1:6" ht="12.75">
      <c r="A48" s="89"/>
      <c r="B48" s="89"/>
      <c r="C48" s="89"/>
      <c r="D48" s="115" t="s">
        <v>89</v>
      </c>
      <c r="E48" s="90" t="s">
        <v>90</v>
      </c>
      <c r="F48" s="113">
        <v>29100</v>
      </c>
    </row>
    <row r="49" spans="1:6" ht="12.75">
      <c r="A49" s="89"/>
      <c r="B49" s="89"/>
      <c r="C49" s="89"/>
      <c r="D49" s="115" t="s">
        <v>91</v>
      </c>
      <c r="E49" s="90" t="s">
        <v>92</v>
      </c>
      <c r="F49" s="113">
        <v>7200</v>
      </c>
    </row>
    <row r="50" spans="1:6" ht="12.75">
      <c r="A50" s="89"/>
      <c r="B50" s="89"/>
      <c r="C50" s="89"/>
      <c r="D50" s="91" t="s">
        <v>109</v>
      </c>
      <c r="E50" s="90" t="s">
        <v>93</v>
      </c>
      <c r="F50" s="113">
        <v>18020</v>
      </c>
    </row>
    <row r="51" spans="1:6" ht="12.75">
      <c r="A51" s="89"/>
      <c r="B51" s="89"/>
      <c r="C51" s="89"/>
      <c r="D51" s="115" t="s">
        <v>56</v>
      </c>
      <c r="E51" s="90" t="s">
        <v>104</v>
      </c>
      <c r="F51" s="113">
        <v>14300</v>
      </c>
    </row>
    <row r="52" spans="1:6" ht="12.75">
      <c r="A52" s="89"/>
      <c r="B52" s="89"/>
      <c r="C52" s="89"/>
      <c r="D52" s="115" t="s">
        <v>63</v>
      </c>
      <c r="E52" s="90" t="s">
        <v>94</v>
      </c>
      <c r="F52" s="113">
        <v>1000</v>
      </c>
    </row>
    <row r="53" spans="1:6" ht="12.75">
      <c r="A53" s="89"/>
      <c r="B53" s="89"/>
      <c r="C53" s="89"/>
      <c r="D53" s="115" t="s">
        <v>122</v>
      </c>
      <c r="E53" s="90" t="s">
        <v>123</v>
      </c>
      <c r="F53" s="113">
        <v>1000</v>
      </c>
    </row>
    <row r="54" spans="1:6" ht="12.75">
      <c r="A54" s="73"/>
      <c r="B54" s="73" t="s">
        <v>86</v>
      </c>
      <c r="C54" s="77" t="s">
        <v>43</v>
      </c>
      <c r="D54" s="116"/>
      <c r="E54" s="81" t="s">
        <v>112</v>
      </c>
      <c r="F54" s="117">
        <v>152670</v>
      </c>
    </row>
    <row r="55" spans="1:6" ht="12.75">
      <c r="A55" s="89"/>
      <c r="B55" s="73" t="s">
        <v>95</v>
      </c>
      <c r="C55" s="72"/>
      <c r="D55" s="72"/>
      <c r="E55" s="81" t="s">
        <v>96</v>
      </c>
      <c r="F55" s="117">
        <v>4000</v>
      </c>
    </row>
    <row r="56" spans="1:6" ht="12.75">
      <c r="A56" s="89"/>
      <c r="B56" s="73" t="s">
        <v>97</v>
      </c>
      <c r="C56" s="116" t="s">
        <v>98</v>
      </c>
      <c r="D56" s="118" t="s">
        <v>124</v>
      </c>
      <c r="E56" s="119" t="s">
        <v>135</v>
      </c>
      <c r="F56" s="117">
        <v>52100</v>
      </c>
    </row>
    <row r="57" spans="1:6" ht="12.75">
      <c r="A57" s="89"/>
      <c r="B57" s="73"/>
      <c r="C57" s="120" t="s">
        <v>128</v>
      </c>
      <c r="D57" s="73"/>
      <c r="E57" s="119" t="s">
        <v>142</v>
      </c>
      <c r="F57" s="117">
        <v>25000</v>
      </c>
    </row>
    <row r="58" spans="1:6" ht="12.75">
      <c r="A58" s="89"/>
      <c r="B58" s="73"/>
      <c r="C58" s="120" t="s">
        <v>98</v>
      </c>
      <c r="D58" s="73" t="s">
        <v>56</v>
      </c>
      <c r="E58" s="119" t="s">
        <v>141</v>
      </c>
      <c r="F58" s="117">
        <v>5000</v>
      </c>
    </row>
    <row r="59" spans="1:6" ht="15">
      <c r="A59" s="121"/>
      <c r="B59" s="87"/>
      <c r="C59" s="87"/>
      <c r="D59" s="121"/>
      <c r="E59" s="10" t="s">
        <v>138</v>
      </c>
      <c r="F59" s="88">
        <v>104000</v>
      </c>
    </row>
    <row r="60" spans="1:6" ht="12.75">
      <c r="A60" s="79"/>
      <c r="B60" s="77" t="s">
        <v>99</v>
      </c>
      <c r="C60" s="77" t="s">
        <v>42</v>
      </c>
      <c r="D60" s="118" t="s">
        <v>115</v>
      </c>
      <c r="E60" s="86" t="s">
        <v>118</v>
      </c>
      <c r="F60" s="113">
        <v>28300</v>
      </c>
    </row>
    <row r="61" spans="1:6" ht="12.75">
      <c r="A61" s="79"/>
      <c r="B61" s="79"/>
      <c r="C61" s="79"/>
      <c r="D61" s="118" t="s">
        <v>116</v>
      </c>
      <c r="E61" s="86" t="s">
        <v>139</v>
      </c>
      <c r="F61" s="113">
        <v>23700</v>
      </c>
    </row>
    <row r="62" spans="1:6" ht="12.75">
      <c r="A62" s="79"/>
      <c r="B62" s="79"/>
      <c r="C62" s="79"/>
      <c r="D62" s="118" t="s">
        <v>117</v>
      </c>
      <c r="E62" s="86" t="s">
        <v>119</v>
      </c>
      <c r="F62" s="113">
        <v>41000</v>
      </c>
    </row>
    <row r="63" spans="1:6" ht="12.75">
      <c r="A63" s="79"/>
      <c r="B63" s="79"/>
      <c r="C63" s="79"/>
      <c r="D63" s="118" t="s">
        <v>108</v>
      </c>
      <c r="E63" s="86" t="s">
        <v>120</v>
      </c>
      <c r="F63" s="113">
        <v>11000</v>
      </c>
    </row>
    <row r="64" spans="1:6" ht="12.75">
      <c r="A64" s="79"/>
      <c r="B64" s="79"/>
      <c r="C64" s="79"/>
      <c r="D64" s="118"/>
      <c r="E64" s="86"/>
      <c r="F64" s="113"/>
    </row>
    <row r="65" spans="1:6" ht="15">
      <c r="A65" s="87"/>
      <c r="B65" s="122"/>
      <c r="C65" s="123"/>
      <c r="D65" s="123"/>
      <c r="E65" s="3" t="s">
        <v>113</v>
      </c>
      <c r="F65" s="88">
        <v>188600</v>
      </c>
    </row>
    <row r="66" spans="1:6" ht="12.75">
      <c r="A66" s="73"/>
      <c r="B66" s="124" t="s">
        <v>100</v>
      </c>
      <c r="C66" s="125"/>
      <c r="D66" s="125"/>
      <c r="E66" s="126" t="s">
        <v>145</v>
      </c>
      <c r="F66" s="113">
        <v>72000</v>
      </c>
    </row>
    <row r="67" spans="1:6" ht="12.75">
      <c r="A67" s="73"/>
      <c r="B67" s="124" t="s">
        <v>100</v>
      </c>
      <c r="C67" s="125"/>
      <c r="D67" s="125"/>
      <c r="E67" s="126" t="s">
        <v>114</v>
      </c>
      <c r="F67" s="113">
        <v>100000</v>
      </c>
    </row>
    <row r="68" spans="1:6" ht="12.75">
      <c r="A68" s="79"/>
      <c r="B68" s="127" t="s">
        <v>134</v>
      </c>
      <c r="C68" s="128"/>
      <c r="D68" s="128"/>
      <c r="E68" s="126" t="s">
        <v>140</v>
      </c>
      <c r="F68" s="113">
        <v>16600</v>
      </c>
    </row>
    <row r="69" spans="1:6" ht="12.75">
      <c r="A69" s="79"/>
      <c r="B69" s="127"/>
      <c r="C69" s="128"/>
      <c r="D69" s="128"/>
      <c r="E69" s="126"/>
      <c r="F69" s="113"/>
    </row>
    <row r="70" spans="1:6" ht="12.75">
      <c r="A70" s="79"/>
      <c r="B70" s="127"/>
      <c r="C70" s="128"/>
      <c r="D70" s="128"/>
      <c r="E70" s="126"/>
      <c r="F70" s="113"/>
    </row>
    <row r="71" spans="1:6" ht="12.75">
      <c r="A71" s="79"/>
      <c r="B71" s="127"/>
      <c r="C71" s="128"/>
      <c r="D71" s="128"/>
      <c r="E71" s="126"/>
      <c r="F71" s="113"/>
    </row>
    <row r="72" spans="1:6" ht="12.75">
      <c r="A72" s="79"/>
      <c r="B72" s="127"/>
      <c r="C72" s="128"/>
      <c r="D72" s="128"/>
      <c r="E72" s="126"/>
      <c r="F72" s="113"/>
    </row>
    <row r="73" spans="1:6" ht="15">
      <c r="A73" s="123"/>
      <c r="B73" s="122" t="s">
        <v>105</v>
      </c>
      <c r="C73" s="122"/>
      <c r="D73" s="122"/>
      <c r="E73" s="3" t="s">
        <v>101</v>
      </c>
      <c r="F73" s="88">
        <v>1419300</v>
      </c>
    </row>
    <row r="74" spans="1:6" ht="12.75">
      <c r="A74" s="125"/>
      <c r="B74" s="127"/>
      <c r="C74" s="125" t="s">
        <v>42</v>
      </c>
      <c r="D74" s="129"/>
      <c r="E74" s="130" t="s">
        <v>102</v>
      </c>
      <c r="F74" s="84">
        <v>160000</v>
      </c>
    </row>
    <row r="75" spans="1:6" ht="12.75">
      <c r="A75" s="125"/>
      <c r="B75" s="127"/>
      <c r="C75" s="125" t="s">
        <v>43</v>
      </c>
      <c r="D75" s="129"/>
      <c r="E75" s="130" t="s">
        <v>103</v>
      </c>
      <c r="F75" s="84">
        <v>1059300</v>
      </c>
    </row>
    <row r="76" spans="1:6" ht="12.75">
      <c r="A76" s="79"/>
      <c r="B76" s="79"/>
      <c r="C76" s="79" t="s">
        <v>43</v>
      </c>
      <c r="D76" s="79" t="s">
        <v>73</v>
      </c>
      <c r="E76" s="86" t="s">
        <v>107</v>
      </c>
      <c r="F76" s="113">
        <v>200000</v>
      </c>
    </row>
    <row r="77" spans="1:6" ht="12.75">
      <c r="A77" s="79"/>
      <c r="B77" s="79"/>
      <c r="C77" s="79"/>
      <c r="D77" s="79"/>
      <c r="E77" s="86"/>
      <c r="F77" s="113"/>
    </row>
    <row r="78" spans="1:6" ht="12.75">
      <c r="A78" s="79"/>
      <c r="B78" s="79"/>
      <c r="C78" s="79"/>
      <c r="D78" s="79"/>
      <c r="E78" s="86"/>
      <c r="F78" s="113"/>
    </row>
    <row r="79" spans="1:6" ht="12.75">
      <c r="A79" s="79"/>
      <c r="B79" s="79"/>
      <c r="C79" s="79"/>
      <c r="D79" s="79"/>
      <c r="E79" s="86"/>
      <c r="F79" s="113"/>
    </row>
    <row r="80" spans="1:6" ht="12.75">
      <c r="A80" s="79"/>
      <c r="B80" s="79"/>
      <c r="C80" s="79"/>
      <c r="D80" s="79"/>
      <c r="E80" s="86"/>
      <c r="F80" s="113"/>
    </row>
    <row r="81" spans="1:6" ht="12.75">
      <c r="A81" s="73"/>
      <c r="B81" s="131"/>
      <c r="C81" s="131"/>
      <c r="D81" s="131"/>
      <c r="E81" s="132"/>
      <c r="F81" s="133"/>
    </row>
    <row r="82" spans="1:6" ht="12.75">
      <c r="A82" s="73"/>
      <c r="B82" s="73"/>
      <c r="C82" s="73"/>
      <c r="D82" s="73"/>
      <c r="E82" s="81"/>
      <c r="F82" s="83"/>
    </row>
  </sheetData>
  <mergeCells count="1">
    <mergeCell ref="B1:F1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&amp;R&amp;"Arial CE,Tučné"Príloha č. 2</oddHeader>
    <oddFooter>&amp;C&amp;P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2011-06-09T08:17:51Z</cp:lastPrinted>
  <dcterms:created xsi:type="dcterms:W3CDTF">1999-10-27T20:05:33Z</dcterms:created>
  <dcterms:modified xsi:type="dcterms:W3CDTF">2011-06-09T08:19:52Z</dcterms:modified>
  <cp:category/>
  <cp:version/>
  <cp:contentType/>
  <cp:contentStatus/>
</cp:coreProperties>
</file>